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80" windowWidth="10200" windowHeight="7875" tabRatio="758"/>
  </bookViews>
  <sheets>
    <sheet name="สรุปรายสาระ สพป.สข.3 59" sheetId="14" r:id="rId1"/>
    <sheet name="ภาษาไทย" sheetId="2" r:id="rId2"/>
    <sheet name="คณิต" sheetId="10" r:id="rId3"/>
    <sheet name="วิทย์" sheetId="13" r:id="rId4"/>
    <sheet name="สังคม" sheetId="11" r:id="rId5"/>
    <sheet name="Eng" sheetId="12" r:id="rId6"/>
    <sheet name="เรียงที่1-194" sheetId="19" r:id="rId7"/>
    <sheet name="เรียงตามค่าพัฒนา" sheetId="20" r:id="rId8"/>
    <sheet name="10%บน" sheetId="21" r:id="rId9"/>
    <sheet name="10%ล่าง" sheetId="22" r:id="rId10"/>
    <sheet name="กลุ่มสูงตามค่าพัฒนา" sheetId="24" r:id="rId11"/>
    <sheet name="กลุ่มต่ำตามค่าพัฒนา" sheetId="25" r:id="rId12"/>
    <sheet name="ขนาด รร" sheetId="26" r:id="rId13"/>
    <sheet name="4 กลุ่ม" sheetId="27" r:id="rId14"/>
  </sheets>
  <definedNames>
    <definedName name="_xlnm.Print_Titles" localSheetId="5">Eng!$1:$3</definedName>
    <definedName name="_xlnm.Print_Titles" localSheetId="2">คณิต!$1:$3</definedName>
    <definedName name="_xlnm.Print_Titles" localSheetId="1">ภาษาไทย!$1:$3</definedName>
    <definedName name="_xlnm.Print_Titles" localSheetId="3">วิทย์!$1:$3</definedName>
    <definedName name="_xlnm.Print_Titles" localSheetId="0">'สรุปรายสาระ สพป.สข.3 59'!$1:$3</definedName>
    <definedName name="_xlnm.Print_Titles" localSheetId="4">สังคม!$1:$3</definedName>
  </definedNames>
  <calcPr calcId="145621"/>
</workbook>
</file>

<file path=xl/calcChain.xml><?xml version="1.0" encoding="utf-8"?>
<calcChain xmlns="http://schemas.openxmlformats.org/spreadsheetml/2006/main">
  <c r="K207" i="10" l="1"/>
  <c r="K208" i="10" s="1"/>
  <c r="K207" i="13"/>
  <c r="K208" i="13" s="1"/>
  <c r="K207" i="11"/>
  <c r="K208" i="11" s="1"/>
  <c r="K207" i="12"/>
  <c r="K208" i="12" s="1"/>
  <c r="K207" i="2"/>
  <c r="K208" i="2" s="1"/>
  <c r="I207" i="10"/>
  <c r="I208" i="10" s="1"/>
  <c r="I207" i="13"/>
  <c r="I208" i="13" s="1"/>
  <c r="I207" i="11"/>
  <c r="I208" i="11" s="1"/>
  <c r="I207" i="12"/>
  <c r="I208" i="12" s="1"/>
  <c r="I207" i="2"/>
  <c r="I208" i="2" s="1"/>
  <c r="G207" i="10"/>
  <c r="G207" i="13"/>
  <c r="G207" i="11"/>
  <c r="G207" i="12"/>
  <c r="G207" i="2"/>
  <c r="D207" i="10"/>
  <c r="D208" i="10" s="1"/>
  <c r="E207" i="10"/>
  <c r="E208" i="10" s="1"/>
  <c r="F207" i="10"/>
  <c r="F208" i="10" s="1"/>
  <c r="D207" i="13"/>
  <c r="D208" i="13" s="1"/>
  <c r="E207" i="13"/>
  <c r="E208" i="13" s="1"/>
  <c r="F207" i="13"/>
  <c r="F208" i="13" s="1"/>
  <c r="D207" i="11"/>
  <c r="D208" i="11" s="1"/>
  <c r="E207" i="11"/>
  <c r="E208" i="11" s="1"/>
  <c r="F207" i="11"/>
  <c r="F208" i="11" s="1"/>
  <c r="D207" i="12"/>
  <c r="D208" i="12" s="1"/>
  <c r="E207" i="12"/>
  <c r="E208" i="12" s="1"/>
  <c r="F207" i="12"/>
  <c r="F208" i="12" s="1"/>
  <c r="D207" i="2"/>
  <c r="D208" i="2" s="1"/>
  <c r="E207" i="2"/>
  <c r="F207" i="2"/>
  <c r="F208" i="2" s="1"/>
  <c r="E208" i="2"/>
  <c r="C208" i="2"/>
  <c r="C207" i="10"/>
  <c r="C208" i="10" s="1"/>
  <c r="C207" i="13"/>
  <c r="C208" i="13" s="1"/>
  <c r="C207" i="11"/>
  <c r="C208" i="11" s="1"/>
  <c r="C207" i="12"/>
  <c r="C208" i="12" s="1"/>
  <c r="C207" i="2"/>
  <c r="G174" i="10"/>
  <c r="G174" i="13"/>
  <c r="G174" i="11"/>
  <c r="G174" i="12"/>
  <c r="G174" i="2"/>
  <c r="K174" i="10"/>
  <c r="K175" i="10" s="1"/>
  <c r="K174" i="13"/>
  <c r="K175" i="13" s="1"/>
  <c r="K174" i="11"/>
  <c r="K175" i="11" s="1"/>
  <c r="K174" i="12"/>
  <c r="K175" i="12" s="1"/>
  <c r="K174" i="2"/>
  <c r="K175" i="2" s="1"/>
  <c r="I174" i="10"/>
  <c r="I175" i="10" s="1"/>
  <c r="I174" i="13"/>
  <c r="I175" i="13" s="1"/>
  <c r="I174" i="11"/>
  <c r="I175" i="11" s="1"/>
  <c r="I174" i="12"/>
  <c r="I175" i="12" s="1"/>
  <c r="I174" i="2"/>
  <c r="I175" i="2" s="1"/>
  <c r="F174" i="10"/>
  <c r="F175" i="10" s="1"/>
  <c r="F174" i="13"/>
  <c r="F175" i="13" s="1"/>
  <c r="F174" i="11"/>
  <c r="F175" i="11" s="1"/>
  <c r="F174" i="12"/>
  <c r="F175" i="12" s="1"/>
  <c r="F174" i="2"/>
  <c r="F175" i="2" s="1"/>
  <c r="E174" i="10"/>
  <c r="E175" i="10" s="1"/>
  <c r="E174" i="13"/>
  <c r="E175" i="13" s="1"/>
  <c r="E174" i="11"/>
  <c r="E175" i="11" s="1"/>
  <c r="E174" i="12"/>
  <c r="E175" i="12" s="1"/>
  <c r="E174" i="2"/>
  <c r="E175" i="2" s="1"/>
  <c r="D175" i="10"/>
  <c r="D175" i="2"/>
  <c r="D174" i="10"/>
  <c r="D174" i="13"/>
  <c r="D175" i="13" s="1"/>
  <c r="D174" i="11"/>
  <c r="D175" i="11" s="1"/>
  <c r="D174" i="12"/>
  <c r="D175" i="12" s="1"/>
  <c r="D174" i="2"/>
  <c r="C175" i="11"/>
  <c r="C174" i="10"/>
  <c r="C175" i="10" s="1"/>
  <c r="C174" i="13"/>
  <c r="C175" i="13" s="1"/>
  <c r="C174" i="11"/>
  <c r="C174" i="12"/>
  <c r="C175" i="12" s="1"/>
  <c r="C174" i="2"/>
  <c r="C175" i="2" s="1"/>
  <c r="G125" i="10"/>
  <c r="G125" i="13"/>
  <c r="G125" i="11"/>
  <c r="G125" i="12"/>
  <c r="G125" i="2"/>
  <c r="K126" i="10"/>
  <c r="K125" i="10"/>
  <c r="K125" i="13"/>
  <c r="K126" i="13" s="1"/>
  <c r="K125" i="11"/>
  <c r="K126" i="11" s="1"/>
  <c r="K125" i="12"/>
  <c r="K126" i="12" s="1"/>
  <c r="K125" i="2"/>
  <c r="K126" i="2" s="1"/>
  <c r="I125" i="10"/>
  <c r="I126" i="10" s="1"/>
  <c r="I125" i="13"/>
  <c r="I126" i="13" s="1"/>
  <c r="I125" i="11"/>
  <c r="I126" i="11" s="1"/>
  <c r="I125" i="12"/>
  <c r="I126" i="12" s="1"/>
  <c r="I125" i="2"/>
  <c r="I126" i="2" s="1"/>
  <c r="F125" i="10"/>
  <c r="F126" i="10" s="1"/>
  <c r="F125" i="13"/>
  <c r="F126" i="13" s="1"/>
  <c r="F125" i="11"/>
  <c r="F126" i="11" s="1"/>
  <c r="F125" i="12"/>
  <c r="F126" i="12" s="1"/>
  <c r="F125" i="2"/>
  <c r="F126" i="2" s="1"/>
  <c r="E125" i="10"/>
  <c r="E126" i="10" s="1"/>
  <c r="E125" i="13"/>
  <c r="E126" i="13" s="1"/>
  <c r="E125" i="11"/>
  <c r="E126" i="11" s="1"/>
  <c r="E125" i="12"/>
  <c r="E126" i="12" s="1"/>
  <c r="E125" i="2"/>
  <c r="E126" i="2" s="1"/>
  <c r="D125" i="10"/>
  <c r="D126" i="10" s="1"/>
  <c r="D125" i="13"/>
  <c r="D126" i="13" s="1"/>
  <c r="D125" i="11"/>
  <c r="D126" i="11" s="1"/>
  <c r="D125" i="12"/>
  <c r="D126" i="12" s="1"/>
  <c r="D125" i="2"/>
  <c r="D126" i="2" s="1"/>
  <c r="C126" i="2"/>
  <c r="C125" i="10"/>
  <c r="C126" i="10" s="1"/>
  <c r="C125" i="13"/>
  <c r="C126" i="13" s="1"/>
  <c r="C125" i="11"/>
  <c r="C126" i="11" s="1"/>
  <c r="C125" i="12"/>
  <c r="C126" i="12" s="1"/>
  <c r="C125" i="2"/>
  <c r="G72" i="10"/>
  <c r="G72" i="13"/>
  <c r="G72" i="11"/>
  <c r="G72" i="12"/>
  <c r="G72" i="2"/>
  <c r="K72" i="10"/>
  <c r="K73" i="10" s="1"/>
  <c r="K72" i="13"/>
  <c r="K73" i="13" s="1"/>
  <c r="K72" i="11"/>
  <c r="K73" i="11" s="1"/>
  <c r="K72" i="12"/>
  <c r="K73" i="12" s="1"/>
  <c r="K72" i="2"/>
  <c r="K73" i="2" s="1"/>
  <c r="I72" i="10"/>
  <c r="I73" i="10" s="1"/>
  <c r="I72" i="13"/>
  <c r="I73" i="13" s="1"/>
  <c r="I72" i="11"/>
  <c r="I73" i="11" s="1"/>
  <c r="I72" i="12"/>
  <c r="I73" i="12" s="1"/>
  <c r="I72" i="2"/>
  <c r="I73" i="2" s="1"/>
  <c r="F72" i="10"/>
  <c r="F73" i="10" s="1"/>
  <c r="F72" i="13"/>
  <c r="F73" i="13" s="1"/>
  <c r="F72" i="11"/>
  <c r="F73" i="11" s="1"/>
  <c r="F72" i="12"/>
  <c r="F73" i="12" s="1"/>
  <c r="F72" i="2"/>
  <c r="F73" i="2" s="1"/>
  <c r="E73" i="11"/>
  <c r="E72" i="10"/>
  <c r="E73" i="10" s="1"/>
  <c r="E72" i="13"/>
  <c r="E73" i="13" s="1"/>
  <c r="E72" i="11"/>
  <c r="E72" i="12"/>
  <c r="E73" i="12" s="1"/>
  <c r="E72" i="2"/>
  <c r="E73" i="2" s="1"/>
  <c r="D72" i="10"/>
  <c r="D73" i="10" s="1"/>
  <c r="D72" i="13"/>
  <c r="D73" i="13" s="1"/>
  <c r="D72" i="11"/>
  <c r="D73" i="11" s="1"/>
  <c r="D72" i="12"/>
  <c r="D73" i="12" s="1"/>
  <c r="D72" i="2"/>
  <c r="D73" i="2" s="1"/>
  <c r="C73" i="2"/>
  <c r="C72" i="10"/>
  <c r="C73" i="10" s="1"/>
  <c r="C72" i="13"/>
  <c r="C73" i="13" s="1"/>
  <c r="C72" i="11"/>
  <c r="C73" i="11" s="1"/>
  <c r="C72" i="12"/>
  <c r="C73" i="12" s="1"/>
  <c r="C72" i="2"/>
  <c r="K39" i="10"/>
  <c r="K40" i="10" s="1"/>
  <c r="K210" i="10" s="1"/>
  <c r="K39" i="13"/>
  <c r="K40" i="13" s="1"/>
  <c r="K210" i="13" s="1"/>
  <c r="K39" i="11"/>
  <c r="K40" i="11" s="1"/>
  <c r="K210" i="11" s="1"/>
  <c r="K39" i="12"/>
  <c r="K40" i="12" s="1"/>
  <c r="K39" i="2"/>
  <c r="K40" i="2" s="1"/>
  <c r="K210" i="2" s="1"/>
  <c r="I39" i="10"/>
  <c r="I40" i="10" s="1"/>
  <c r="I210" i="10" s="1"/>
  <c r="I39" i="13"/>
  <c r="I40" i="13" s="1"/>
  <c r="I210" i="13" s="1"/>
  <c r="I39" i="11"/>
  <c r="I40" i="11" s="1"/>
  <c r="I210" i="11" s="1"/>
  <c r="I39" i="12"/>
  <c r="I40" i="12" s="1"/>
  <c r="I210" i="12" s="1"/>
  <c r="I39" i="2"/>
  <c r="I40" i="2" s="1"/>
  <c r="I210" i="2" s="1"/>
  <c r="G39" i="10"/>
  <c r="G209" i="10" s="1"/>
  <c r="G39" i="13"/>
  <c r="G39" i="11"/>
  <c r="G209" i="11" s="1"/>
  <c r="G39" i="12"/>
  <c r="G209" i="12" s="1"/>
  <c r="G39" i="2"/>
  <c r="G209" i="2" s="1"/>
  <c r="D39" i="10"/>
  <c r="D40" i="10" s="1"/>
  <c r="D210" i="10" s="1"/>
  <c r="E39" i="10"/>
  <c r="E40" i="10" s="1"/>
  <c r="E210" i="10" s="1"/>
  <c r="F39" i="10"/>
  <c r="F40" i="10" s="1"/>
  <c r="F210" i="10" s="1"/>
  <c r="D39" i="13"/>
  <c r="D209" i="13" s="1"/>
  <c r="E39" i="13"/>
  <c r="E40" i="13" s="1"/>
  <c r="F39" i="13"/>
  <c r="F40" i="13" s="1"/>
  <c r="D40" i="13"/>
  <c r="D210" i="13" s="1"/>
  <c r="D39" i="11"/>
  <c r="D40" i="11" s="1"/>
  <c r="D210" i="11" s="1"/>
  <c r="E39" i="11"/>
  <c r="E40" i="11" s="1"/>
  <c r="E210" i="11" s="1"/>
  <c r="F39" i="11"/>
  <c r="F209" i="11" s="1"/>
  <c r="D39" i="12"/>
  <c r="D40" i="12" s="1"/>
  <c r="E39" i="12"/>
  <c r="E209" i="12" s="1"/>
  <c r="F39" i="12"/>
  <c r="F40" i="12" s="1"/>
  <c r="F210" i="12" s="1"/>
  <c r="D39" i="2"/>
  <c r="D40" i="2" s="1"/>
  <c r="D210" i="2" s="1"/>
  <c r="E39" i="2"/>
  <c r="E40" i="2" s="1"/>
  <c r="E210" i="2" s="1"/>
  <c r="F39" i="2"/>
  <c r="F209" i="2" s="1"/>
  <c r="C39" i="10"/>
  <c r="C40" i="10" s="1"/>
  <c r="C210" i="10" s="1"/>
  <c r="C39" i="13"/>
  <c r="C209" i="13" s="1"/>
  <c r="C39" i="11"/>
  <c r="C209" i="11" s="1"/>
  <c r="C39" i="12"/>
  <c r="C39" i="2"/>
  <c r="C209" i="2" s="1"/>
  <c r="K125" i="14"/>
  <c r="I125" i="14"/>
  <c r="I126" i="14" s="1"/>
  <c r="F125" i="14"/>
  <c r="E125" i="14"/>
  <c r="E126" i="14" s="1"/>
  <c r="D125" i="14"/>
  <c r="D126" i="14" s="1"/>
  <c r="C125" i="14"/>
  <c r="C126" i="14" s="1"/>
  <c r="K72" i="14"/>
  <c r="C40" i="2" l="1"/>
  <c r="C210" i="2" s="1"/>
  <c r="F40" i="2"/>
  <c r="F210" i="2" s="1"/>
  <c r="E40" i="12"/>
  <c r="F40" i="11"/>
  <c r="F210" i="11" s="1"/>
  <c r="E209" i="10"/>
  <c r="K209" i="10"/>
  <c r="D209" i="11"/>
  <c r="I209" i="11"/>
  <c r="C40" i="11"/>
  <c r="C210" i="11" s="1"/>
  <c r="E210" i="13"/>
  <c r="F209" i="10"/>
  <c r="I209" i="13"/>
  <c r="E209" i="11"/>
  <c r="K209" i="11"/>
  <c r="C40" i="13"/>
  <c r="C210" i="13" s="1"/>
  <c r="F210" i="13"/>
  <c r="D209" i="2"/>
  <c r="I209" i="2"/>
  <c r="C209" i="10"/>
  <c r="K209" i="13"/>
  <c r="G209" i="13"/>
  <c r="E209" i="2"/>
  <c r="K209" i="2"/>
  <c r="D209" i="10"/>
  <c r="I209" i="10"/>
  <c r="C209" i="12"/>
  <c r="E210" i="12"/>
  <c r="D210" i="12"/>
  <c r="K210" i="12"/>
  <c r="C40" i="12"/>
  <c r="C210" i="12" s="1"/>
  <c r="D209" i="12"/>
  <c r="I209" i="12"/>
  <c r="K209" i="12"/>
  <c r="F209" i="12"/>
  <c r="F126" i="14"/>
  <c r="K73" i="14"/>
  <c r="F209" i="13"/>
  <c r="E209" i="13"/>
  <c r="K207" i="14"/>
  <c r="K208" i="14" s="1"/>
  <c r="I207" i="14"/>
  <c r="I208" i="14" s="1"/>
  <c r="G207" i="14"/>
  <c r="D207" i="14"/>
  <c r="D208" i="14" s="1"/>
  <c r="E207" i="14"/>
  <c r="E208" i="14" s="1"/>
  <c r="F207" i="14"/>
  <c r="F208" i="14" s="1"/>
  <c r="C207" i="14"/>
  <c r="C208" i="14" s="1"/>
  <c r="K174" i="14"/>
  <c r="K175" i="14" s="1"/>
  <c r="I174" i="14"/>
  <c r="I175" i="14" s="1"/>
  <c r="D174" i="14"/>
  <c r="E174" i="14"/>
  <c r="E175" i="14" s="1"/>
  <c r="F174" i="14"/>
  <c r="F175" i="14" s="1"/>
  <c r="G174" i="14"/>
  <c r="C174" i="14"/>
  <c r="I210" i="14" l="1"/>
  <c r="C209" i="14"/>
  <c r="D209" i="14"/>
  <c r="G209" i="14"/>
  <c r="F209" i="14"/>
  <c r="E210" i="14"/>
  <c r="K210" i="14"/>
  <c r="D175" i="14"/>
  <c r="D210" i="14" s="1"/>
  <c r="I209" i="14"/>
  <c r="E209" i="14"/>
  <c r="K209" i="14"/>
  <c r="C175" i="14"/>
  <c r="C210" i="14" s="1"/>
  <c r="F210" i="14"/>
</calcChain>
</file>

<file path=xl/sharedStrings.xml><?xml version="1.0" encoding="utf-8"?>
<sst xmlns="http://schemas.openxmlformats.org/spreadsheetml/2006/main" count="3387" uniqueCount="327">
  <si>
    <t>โรงเรียน</t>
  </si>
  <si>
    <t>คะแนน</t>
  </si>
  <si>
    <t>ค่าพัฒนา</t>
  </si>
  <si>
    <t>ระดับประเทศ</t>
  </si>
  <si>
    <t>จัดลำดับ</t>
  </si>
  <si>
    <t>หมายเหตุ</t>
  </si>
  <si>
    <t>รวมทั้งสิ้น</t>
  </si>
  <si>
    <t>คะแนนเฉลี่ย/ค่าพัฒนาภาษาไทย</t>
  </si>
  <si>
    <t>ปี กศ.59</t>
  </si>
  <si>
    <t>59-58</t>
  </si>
  <si>
    <t>S.D.</t>
  </si>
  <si>
    <t>จน.นักเรียน</t>
  </si>
  <si>
    <t>ที่</t>
  </si>
  <si>
    <t>ข้อ 2  หมายถึง มีค่าเฉลี่ย  ปีการศึกษา  2559  สูงกว่าค่าเฉลี่ยระดับประเทศ</t>
  </si>
  <si>
    <t>ข้อ 1  หมายถึง มีค่าเฉลี่ย ปีการศึกษา  2559  พัฒนาสูงขึ้นจากปีการศึกษา 2558 ร้อยละ 10</t>
  </si>
  <si>
    <t>คะแนนเฉลี่ย/ค่าพัฒนาคณิตศาสตร์</t>
  </si>
  <si>
    <t>คะแนนเฉลี่ย/ค่าพัฒนาวิทยาศาสตร์</t>
  </si>
  <si>
    <t>คะแนนเฉลี่ย/ค่าพัฒนาสังคมศึกษาฯ</t>
  </si>
  <si>
    <t>คะแนนเฉลี่ย/ค่าพัฒนา รวม 5 รายวิชา</t>
  </si>
  <si>
    <t>วัดศรีวิเทศสังฆาราม</t>
  </si>
  <si>
    <t>บ้านพรุเตียว</t>
  </si>
  <si>
    <t>บ้านสำนักขาม</t>
  </si>
  <si>
    <t>บ้านหน่ำฮั้ว</t>
  </si>
  <si>
    <t>บ้านทับโกบ</t>
  </si>
  <si>
    <t>บ้านน้ำลัด</t>
  </si>
  <si>
    <t>บ้านม่วง</t>
  </si>
  <si>
    <t>วัดห้วยคู</t>
  </si>
  <si>
    <t>บ้านเกาะค่าง</t>
  </si>
  <si>
    <t>บ้านควนตานี</t>
  </si>
  <si>
    <t>วัดเขามีเกียรติ</t>
  </si>
  <si>
    <t>บ้านสำนักหว้า</t>
  </si>
  <si>
    <t>ไทยรัฐวิทยา ๘๐ (วังปริงเพชรไพศาล)</t>
  </si>
  <si>
    <t>บ้านปริกใต้</t>
  </si>
  <si>
    <t>บ้านตะเคียนเภา</t>
  </si>
  <si>
    <t>บ้านปริก (กุก่องวิทยาคาร)</t>
  </si>
  <si>
    <t>บ้านควนเสม็ด</t>
  </si>
  <si>
    <t>บ้านหัวถนน</t>
  </si>
  <si>
    <t>บ้านยางเกาะ</t>
  </si>
  <si>
    <t>บ้านพังลา "ตรีวณิชวิทยาคาร"</t>
  </si>
  <si>
    <t>บ้านระตะ</t>
  </si>
  <si>
    <t>บ้านคลองแงะ (ชาติบุณยวิทยาคาร)</t>
  </si>
  <si>
    <t>วัดม่วงก็อง</t>
  </si>
  <si>
    <t>บ้านท่าโพธิ์</t>
  </si>
  <si>
    <t>วัดสองพี่น้อง</t>
  </si>
  <si>
    <t>บ่อเกดวิจิตรวิทยา</t>
  </si>
  <si>
    <t>ชาติตระการโกศล</t>
  </si>
  <si>
    <t>วัดยางทอง</t>
  </si>
  <si>
    <t>สังวาลย์วิท ๒</t>
  </si>
  <si>
    <t>บ้านทุ่งไม้ด้วน ๑</t>
  </si>
  <si>
    <t>บ้านท่าข่อย</t>
  </si>
  <si>
    <t>บ้านไร่(ตระเวนชายแดนอนุสรณ์)</t>
  </si>
  <si>
    <t>ชุมชนบ้านปาดัง</t>
  </si>
  <si>
    <t>สมาคมไทยผลิตยา ๒</t>
  </si>
  <si>
    <t>ข้อ 2</t>
  </si>
  <si>
    <t>ข้อ 1</t>
  </si>
  <si>
    <t>คะแนนเฉลี่ย 5 วิชา</t>
  </si>
  <si>
    <t>ชุมชนบ้านสะท้อน (วันครู 2503)</t>
  </si>
  <si>
    <t>ชุมชนวัดปลักชะเมา</t>
  </si>
  <si>
    <t>ทองอยู่นุตกูล</t>
  </si>
  <si>
    <t>บ้านกะทิง</t>
  </si>
  <si>
    <t>บ้านคลองกวางเขาวัง</t>
  </si>
  <si>
    <t>บ้านเคลียง</t>
  </si>
  <si>
    <t>บ้านโต้นนท์</t>
  </si>
  <si>
    <t>บ้านทุ่งนํ้าขาว</t>
  </si>
  <si>
    <t>บ้านนาทวี</t>
  </si>
  <si>
    <t>บ้านนาปรัง</t>
  </si>
  <si>
    <t>บ้านประกอบ</t>
  </si>
  <si>
    <t>บ้านป็อง</t>
  </si>
  <si>
    <t>บ้านป่าเร็ด</t>
  </si>
  <si>
    <t>บ้านพรุหวา</t>
  </si>
  <si>
    <t>บ้านพอบิด</t>
  </si>
  <si>
    <t>บ้านโมย</t>
  </si>
  <si>
    <t>บ้านลําชิง</t>
  </si>
  <si>
    <t>บ้านลําลอง</t>
  </si>
  <si>
    <t>บ้านวังบวบ</t>
  </si>
  <si>
    <t>บ้านวังใหญ่ปลายรํา</t>
  </si>
  <si>
    <t>บ้านสม็อง</t>
  </si>
  <si>
    <t>บ้านสะพานเคียน</t>
  </si>
  <si>
    <t>ประสิทธิ์ทวีสิน 2</t>
  </si>
  <si>
    <t>วัดท่าประดู่</t>
  </si>
  <si>
    <t>วัดทุ่งข่า</t>
  </si>
  <si>
    <t>วัดนาหมอศรี</t>
  </si>
  <si>
    <t>วัดบ้านลุ่ม</t>
  </si>
  <si>
    <t>วัดลําพดจินดาราม</t>
  </si>
  <si>
    <t>วัดวังไทร</t>
  </si>
  <si>
    <t>อายุรกิจโกศล</t>
  </si>
  <si>
    <t>กระจายสุทธิธรรมโมอนุสรณ์ ฯ</t>
  </si>
  <si>
    <t>ชุมชนบ้านจะโหนงมิตรภาพที่ 222</t>
  </si>
  <si>
    <t>ชุมชนบ้านทางควาย</t>
  </si>
  <si>
    <t>ชุมชนบ้านนาทับ</t>
  </si>
  <si>
    <t>ชุมชนวัดควนมีด</t>
  </si>
  <si>
    <t>ชุมชนวัดน้ำขาว</t>
  </si>
  <si>
    <t>ชุมชนสะพานไม้แก่น</t>
  </si>
  <si>
    <t>บ้านเกาะทาก</t>
  </si>
  <si>
    <t>บ้านเขาจันทร์</t>
  </si>
  <si>
    <t>บ้านควนขี้แรด</t>
  </si>
  <si>
    <t>บ้านควนไม้ไผ่</t>
  </si>
  <si>
    <t>บ้านควนหัวช้าง</t>
  </si>
  <si>
    <t>บ้านคูนายสังข์</t>
  </si>
  <si>
    <t>บ้านคูศักดิ์สิทธิ์</t>
  </si>
  <si>
    <t>บ้านแค</t>
  </si>
  <si>
    <t>บ้านโคกม้า</t>
  </si>
  <si>
    <t>บ้านช้างคลอด</t>
  </si>
  <si>
    <t>บ้านตลิ่งชัน</t>
  </si>
  <si>
    <t>บ้านทรายขาว</t>
  </si>
  <si>
    <t>บ้านท่าคลอง</t>
  </si>
  <si>
    <t>บ้านท่าหมาก</t>
  </si>
  <si>
    <t>บ้านทุ่งครก</t>
  </si>
  <si>
    <t>บ้านทุ่งนาเคียน</t>
  </si>
  <si>
    <t>บ้านนนท์</t>
  </si>
  <si>
    <t>บ้านนา</t>
  </si>
  <si>
    <t>บ้านนํ้าเค็ม</t>
  </si>
  <si>
    <t>บ้านนาหว้า</t>
  </si>
  <si>
    <t>บ้านบ่อโชน</t>
  </si>
  <si>
    <t>บ้านปากช่อง</t>
  </si>
  <si>
    <t>บ้านปากบาง</t>
  </si>
  <si>
    <t>บ้านปากบางนาทับ</t>
  </si>
  <si>
    <t>บ้านป่างาม</t>
  </si>
  <si>
    <t>บ้านป่าชิง</t>
  </si>
  <si>
    <t>บ้านแพร้ว</t>
  </si>
  <si>
    <t>บ้านม้างอน</t>
  </si>
  <si>
    <t>บ้านลางา</t>
  </si>
  <si>
    <t>บ้านเลียบ</t>
  </si>
  <si>
    <t>บ้านสะกอม</t>
  </si>
  <si>
    <t>บ้านสะพานหัก</t>
  </si>
  <si>
    <t>บ้านสุเหร่า</t>
  </si>
  <si>
    <t>บ้านหว้าหลัง</t>
  </si>
  <si>
    <t>บ้านโหนด</t>
  </si>
  <si>
    <t>วัดเกษมรัตน์</t>
  </si>
  <si>
    <t>วัดขุนตัดหวาย</t>
  </si>
  <si>
    <t>วัดช่องเขา</t>
  </si>
  <si>
    <t>วัดทุ่งพระ</t>
  </si>
  <si>
    <t>วัดนาปรือ</t>
  </si>
  <si>
    <t>วัดบ้านไร่</t>
  </si>
  <si>
    <t>วัดประจ่า</t>
  </si>
  <si>
    <t>เหมืองควนกรด</t>
  </si>
  <si>
    <t>บ้านพรุตู</t>
  </si>
  <si>
    <t>บ้านบ่อน้ำส้ม</t>
  </si>
  <si>
    <t>วัดนิคมประสาท</t>
  </si>
  <si>
    <t>บ้านโคกพยอม</t>
  </si>
  <si>
    <t>บ้านกรงอิตำ</t>
  </si>
  <si>
    <t>บ้านนาจวก</t>
  </si>
  <si>
    <t>บ้านกระอาน</t>
  </si>
  <si>
    <t>บ้านโคกกอ</t>
  </si>
  <si>
    <t>ชุมชนนิคมสร้างตนเองเทพา</t>
  </si>
  <si>
    <t>นิคมสร้างตนเองเทพา 2</t>
  </si>
  <si>
    <t>นิคมสร้างตนเองเทพา 3</t>
  </si>
  <si>
    <t>บ้านหนองสาหร่าย</t>
  </si>
  <si>
    <t>บ้านท่าม่วง</t>
  </si>
  <si>
    <t>บ้านพรุชิง</t>
  </si>
  <si>
    <t>บ้านเทพา</t>
  </si>
  <si>
    <t>วัดเทพาไพโรจน์</t>
  </si>
  <si>
    <t>บ้านพระพุทธ</t>
  </si>
  <si>
    <t>บ้านป่ากอ</t>
  </si>
  <si>
    <t>บ้านป่าโอน</t>
  </si>
  <si>
    <t>นิคมสร้างตนเองเทพา 4</t>
  </si>
  <si>
    <t>บ้านคลองขุด</t>
  </si>
  <si>
    <t>บ้านตาแปด</t>
  </si>
  <si>
    <t>บ้านควนตีหมุน</t>
  </si>
  <si>
    <t>บ้านตูหยง</t>
  </si>
  <si>
    <t>บ้านบ่อเตย</t>
  </si>
  <si>
    <t>บ้านเกาะแลหนัง</t>
  </si>
  <si>
    <t>บ้านคลองประดู่</t>
  </si>
  <si>
    <t>บ้านแม่ที</t>
  </si>
  <si>
    <t>บ้านลำไพล</t>
  </si>
  <si>
    <t>บ้านลำเปา</t>
  </si>
  <si>
    <t>บ้านทุ่งโพธิ์</t>
  </si>
  <si>
    <t>บ้านท่าไทร</t>
  </si>
  <si>
    <t>วัดปริก</t>
  </si>
  <si>
    <t>บ้านควนเจดีย์</t>
  </si>
  <si>
    <t>ลำไพลราษฎร์อุทิศ</t>
  </si>
  <si>
    <t>บ้านควนหมาก</t>
  </si>
  <si>
    <t>บ้านวังใหญ่</t>
  </si>
  <si>
    <t>วัดคลองยอ</t>
  </si>
  <si>
    <t>บ้านม่วงถ้ำ</t>
  </si>
  <si>
    <t>วัดคงคาสวัสดิ์</t>
  </si>
  <si>
    <t>บ้านแซะ</t>
  </si>
  <si>
    <t>บ้านเขาน้อย</t>
  </si>
  <si>
    <t>บ้านพรุหลุมพี</t>
  </si>
  <si>
    <t>บ้านปากบางสะกอม</t>
  </si>
  <si>
    <t>บ้านสวรรค์</t>
  </si>
  <si>
    <t>บ้านโคกตก</t>
  </si>
  <si>
    <t>บ้านโคกสิเหรง</t>
  </si>
  <si>
    <t>บ้านฉลุง</t>
  </si>
  <si>
    <t>บ้านตะเคียนทอง</t>
  </si>
  <si>
    <t>บ้านทําเนียบ</t>
  </si>
  <si>
    <t>บ้านบ่อทอง</t>
  </si>
  <si>
    <t>บ้านปลักบ่อ</t>
  </si>
  <si>
    <t>บ้านเมาะลาแต</t>
  </si>
  <si>
    <t>สะบ้าย้อย</t>
  </si>
  <si>
    <t>ธรรมศาสตร์ - จุฬา 1</t>
  </si>
  <si>
    <t>บ้านคูหา</t>
  </si>
  <si>
    <t>บ้านถํ้าตลอด</t>
  </si>
  <si>
    <t>บ้านทับยาง</t>
  </si>
  <si>
    <t>บ้านทัพหลวง</t>
  </si>
  <si>
    <t>บ้านทุ่งไพล</t>
  </si>
  <si>
    <t>บ้านบาโหย</t>
  </si>
  <si>
    <t>บ้านล่องควน</t>
  </si>
  <si>
    <t>บ้านห้วยเต่า</t>
  </si>
  <si>
    <t>มหิดล</t>
  </si>
  <si>
    <t>ชุมชนบ้านนากัน</t>
  </si>
  <si>
    <t>บ้านคอลอมุดอ</t>
  </si>
  <si>
    <t>บ้านท่า</t>
  </si>
  <si>
    <t>บ้านนาจะแหน</t>
  </si>
  <si>
    <t>บ้านนาม่วง</t>
  </si>
  <si>
    <t>บ้านมุนี</t>
  </si>
  <si>
    <t>บ้านสุโสะ</t>
  </si>
  <si>
    <t>บ้านห้วยบอน</t>
  </si>
  <si>
    <t>อุทยานอุทิศ</t>
  </si>
  <si>
    <t>คะแนนเฉลี่ย_สพป.สข.3</t>
  </si>
  <si>
    <t>ค่าพัฒนา_สพป.สข.3</t>
  </si>
  <si>
    <t>ผล O-NET ชั้นประถมศึกษาปีที่ 6  ปีการศึกษา 2559   สพป.สงขลา เขต 3   รายวิชาภาษาไทย</t>
  </si>
  <si>
    <t>ผล O-NET ชั้นประถมศึกษาปีที่ 6  ปีการศึกษา 2559  สพป.สงขลา เขต 3   รายวิชาคณิตศาสตร์</t>
  </si>
  <si>
    <t>ผล O-NET ชั้นประถมศึกษาปีที่ 6  ปีการศึกษา 2559 สพป.สงขลา เขต 3   รายวิชาวิทยาศาสตร์</t>
  </si>
  <si>
    <t>ผล O-NET  ชั้นประถมศึกษาปีที่ 6 ปีการศึกษา 2559  สพป.สงขลา เขต 3  รายวิชาสังคมศึกษาฯ</t>
  </si>
  <si>
    <t>ผล O-NET ชั้นประถมศึกษาปีที่ 6  ปีการศึกษา 2559  สพป.สงขลา เขต 3   รายวิชาภาษาอังกฤษ</t>
  </si>
  <si>
    <t>ผล O-NET ชั้นประถมศึกษาปีที่ 6  ปีการศึกษา 2559 สพป.สงขลา เขต 3   รวม  5  รายวิชา</t>
  </si>
  <si>
    <t>ข้อ 1,2</t>
  </si>
  <si>
    <t>ช้อ 1</t>
  </si>
  <si>
    <t>ช้อ 1,2</t>
  </si>
  <si>
    <t>บ้านใหม่ (สะเดา)</t>
  </si>
  <si>
    <t>บ้านเก่า (นาทวี)</t>
  </si>
  <si>
    <t>บ้านคลองแงะ (จะนะ)</t>
  </si>
  <si>
    <t>บ้านใหม่ (เทพา)</t>
  </si>
  <si>
    <t>บ้านควนหรัน (เทพา)</t>
  </si>
  <si>
    <t>บ้านไร่ (สะบ้าย้อย)</t>
  </si>
  <si>
    <t>บ้านเก่า (สะบ้าย้อย)</t>
  </si>
  <si>
    <t>บ้านควนหรัน (สะบ้าย้อย)</t>
  </si>
  <si>
    <t>รวม 5 รายวิชา สะเดา</t>
  </si>
  <si>
    <t>เฉลี่ย 5 รายวิชา สะเดา</t>
  </si>
  <si>
    <t>รวม 5 รายวิชา นาทวี</t>
  </si>
  <si>
    <t>เฉลี่ย 5 รายวิชา นาทวี</t>
  </si>
  <si>
    <t>รวม 5 รายวิชา จะนะ</t>
  </si>
  <si>
    <t>เฉลี่ย 5 รายวิชา จะนะ</t>
  </si>
  <si>
    <t>รวม 5 รายวิชา เทพา</t>
  </si>
  <si>
    <t>เฉลี่ย 5 รายวิชา เทพา</t>
  </si>
  <si>
    <t>รวม 5 รายวิชา สะบ้าย้อย</t>
  </si>
  <si>
    <t>เฉลี่ย 5 รายวิชา สะบ้าย้อย</t>
  </si>
  <si>
    <t>รวมรายวิชาภาษาไทย สะเดา</t>
  </si>
  <si>
    <t>เฉลี่ยรายวิชาภาษาไทย สะเดา</t>
  </si>
  <si>
    <t>รวมรายวิชาภาษาไทย นาทวี</t>
  </si>
  <si>
    <t>เฉลี่ยรายวิชาภาษาไทย นาทวี</t>
  </si>
  <si>
    <t>รวมรายวิชาภาษาไทย จะนะ</t>
  </si>
  <si>
    <t>เฉลี่ยรายวิชาภาษาไทย จะนะ</t>
  </si>
  <si>
    <t>รวมรายวิชาภาษาไทย เทพา</t>
  </si>
  <si>
    <t>เฉลี่ยรายวิชาภาษาไทย เทพา</t>
  </si>
  <si>
    <t>รวมรายวิชาภาษาไทย สะบ้าย้อย</t>
  </si>
  <si>
    <t>เฉลี่ยรายวิชาภาษาไทย สะบ้าย้อย</t>
  </si>
  <si>
    <t>รวมรายวิชาคณิตศาสตร์ สะเดา</t>
  </si>
  <si>
    <t>เฉลี่ยรายวิชาคณิตศาสตร์ สะเดา</t>
  </si>
  <si>
    <t>รวมรายวิชาคณิตศาสตร์ นาทวี</t>
  </si>
  <si>
    <t>เฉลี่ยรายวิชาคณิตศาสตร์ นาทวี</t>
  </si>
  <si>
    <t>รวมรายวิชาคณิตศาสตร์ จะนะ</t>
  </si>
  <si>
    <t>เฉลี่ยรายวิชาคณิตศาสตร์ จะนะ</t>
  </si>
  <si>
    <t>รวมรายวิชาคณิตศาสตร์ เทพา</t>
  </si>
  <si>
    <t>เฉลี่ยรายวิชาคณิตศาสตร์ เทพา</t>
  </si>
  <si>
    <t>รวมรายวิชาคณิตศาสตร์ สะบ้าย้อย</t>
  </si>
  <si>
    <t>เฉลี่ยรายวิชาคณิตศาสตร์ สะบ้าย้อย</t>
  </si>
  <si>
    <t>รวมรายวิชาวิทยาศาสตร์ สะเดา</t>
  </si>
  <si>
    <t>เฉลี่ยรายวิชาวิทยาศาสตร์ สะเดา</t>
  </si>
  <si>
    <t>รวมรายวิชาวิทยาศาสตร์ นาทวี</t>
  </si>
  <si>
    <t>เฉลี่ยรายวิชาวิทยาศาสตร์ นาทวี</t>
  </si>
  <si>
    <t>รวมรายวิชาวิทยาศาสตร์ จะนะ</t>
  </si>
  <si>
    <t>เฉลี่ยรายวิชาวิทยาศาสตร์ จะนะ</t>
  </si>
  <si>
    <t>รวมรายวิชาวิทยาศาสตร์ เทพา</t>
  </si>
  <si>
    <t>เฉลี่ยรายวิชาวิทยาศาสตร์ เทพา</t>
  </si>
  <si>
    <t>รวมรายวิชาวิทยาศาสตร์ สะบ้าย้อย</t>
  </si>
  <si>
    <t>เฉลี่ยรายวิชาวิทยาศาสตร์ สะบ้าย้อย</t>
  </si>
  <si>
    <t>รวมรายวิชาสังคมศึกษาฯ สะเดา</t>
  </si>
  <si>
    <t>เฉลี่ยรายวิชาสังคมศึกษาฯ สะเดา</t>
  </si>
  <si>
    <t>รวมรายวิชาสังคมศึกษาฯ นาทวี</t>
  </si>
  <si>
    <t>เฉลี่ยรายวิชาสังคมศึกษาฯ นาทวี</t>
  </si>
  <si>
    <t>รวมรายวิชาสังคมศึกษาฯ จะนะ</t>
  </si>
  <si>
    <t>เฉลี่ยรายวิชาสังคมศึกษาฯ จะนะ</t>
  </si>
  <si>
    <t>รวมรายวิชาสังคมศึกษาฯ เทพา</t>
  </si>
  <si>
    <t>เฉลี่ยรายวิชาสังคมศึกษาฯ เทพา</t>
  </si>
  <si>
    <t>รวมรายวิชาสังคมศึกษาฯ สะบ้าย้อย</t>
  </si>
  <si>
    <t>เฉลี่ยรายวิชาสังคมศึกษาฯ สะบ้าย้อย</t>
  </si>
  <si>
    <t>รวมรายวิชาภาษาอังกฤษ สะเดา</t>
  </si>
  <si>
    <t>เฉลี่ยรายวิชาภาษาอังกฤษ สะเดา</t>
  </si>
  <si>
    <t>รวมรายวิชาภาษาอังกฤษ นาทวี</t>
  </si>
  <si>
    <t>เฉลี่ยรายวิชาภาษาอังกฤษ นาทวี</t>
  </si>
  <si>
    <t>รวมรายวิชาภาษาอังกฤษ จะนะ</t>
  </si>
  <si>
    <t>เฉลี่ยรายวิชาภาษาอังกฤษ จะนะ</t>
  </si>
  <si>
    <t>รวมรายวิชาภาษาอังกฤษ เทพา</t>
  </si>
  <si>
    <t>เฉลี่ยรายวิชาภาษาอังกฤษ เทพา</t>
  </si>
  <si>
    <t>รวมรายวิชาภาษาอังกฤษ สะบ้าย้อย</t>
  </si>
  <si>
    <t>เฉลี่ยรายวิชาภาษาอังกฤษ สะบ้าย้อย</t>
  </si>
  <si>
    <t>คะแนนเฉลี่ย/ค่าพัฒนาภาษาอังกฤษ</t>
  </si>
  <si>
    <t>จำนวนนักเรียนรายชั้น ขนาดโรงเรียน</t>
  </si>
  <si>
    <t>ข้อมูล ณ วันที่ 10 มิถุนายน 2558</t>
  </si>
  <si>
    <t>สำนักงานเขตพื้นที่การศึกษาประถมศึกษาสงขลา เขต 3</t>
  </si>
  <si>
    <t>รหัสโรงเรียน</t>
  </si>
  <si>
    <t>ชื่อโรงเรียน</t>
  </si>
  <si>
    <t>ขนาดโรงเรียน</t>
  </si>
  <si>
    <t>เล็ก</t>
  </si>
  <si>
    <t>กลาง</t>
  </si>
  <si>
    <t>บ้านคลองแงะ</t>
  </si>
  <si>
    <t>ใหญ่</t>
  </si>
  <si>
    <t>ชุมชนบ้านสะพานไม้แก่น</t>
  </si>
  <si>
    <t>บ้านเก่า</t>
  </si>
  <si>
    <t>บ้านลำชิง</t>
  </si>
  <si>
    <t>ใหญ่พิเศษ</t>
  </si>
  <si>
    <t>ทองอยู่นุตกุล</t>
  </si>
  <si>
    <t>ชุมชนบ้านสะท้อน</t>
  </si>
  <si>
    <t>บ้านบ่อนํ้าส้ม</t>
  </si>
  <si>
    <t>บ้านใหม่</t>
  </si>
  <si>
    <t>บ้านควนหรัน</t>
  </si>
  <si>
    <t>ลําไพลราษฎร์อุทิศ</t>
  </si>
  <si>
    <t>บ้านม่วงถํ้า</t>
  </si>
  <si>
    <t>บ้านไร่</t>
  </si>
  <si>
    <t>บ้านสํานักหว้า</t>
  </si>
  <si>
    <t>ไทยรัฐวิทยา 80</t>
  </si>
  <si>
    <t>บ้านปริก</t>
  </si>
  <si>
    <t>สมาคมไทยผลิตยา 2</t>
  </si>
  <si>
    <t>บ้านพังลา</t>
  </si>
  <si>
    <t>บ้านสํานักขาม</t>
  </si>
  <si>
    <t>บ้านนํ้าลัด</t>
  </si>
  <si>
    <t>สพป.สงขลา เขต 3</t>
  </si>
  <si>
    <t>ป.5/58</t>
  </si>
  <si>
    <t>ผล O-NET ชั้นประถมศึกษาปีที่ 6  ปีการศึกษา 2559 สพป.สงขลา เขต 3   รวม  5  รายวิชา จัดลำดับจากที่ 1-194</t>
  </si>
  <si>
    <t>ธรรมศาสตร์ - จุฬา๑</t>
  </si>
  <si>
    <t>ผล O-NET ชั้นประถมศึกษาปีที่ 6  ปีการศึกษา 2559 สพป.สงขลา เขต 3   รวม  5  รายวิชา กลุ่มต่ำลำดับที่ 175-194</t>
  </si>
  <si>
    <t>ผล O-NET ชั้นประถมศึกษาปีที่ 6  ปีการศึกษา 2559 สพป.สงขลา เขต 3   รวม  5  รายวิชา กลุ่มสูงลำดับที่ 1-20</t>
  </si>
  <si>
    <t>ผล O-NET ชั้นประถมศึกษาปีที่ 6  ปีการศึกษา 2559 สพป.สงขลา เขต 3   รวม  5  รายวิชา กลุ่มสูงจัดลำดับตามค่าพัฒนา</t>
  </si>
  <si>
    <t>ผล O-NET ชั้นประถมศึกษาปีที่ 6  ปีการศึกษา 2559 สพป.สงขลา เขต 3   รวม  5  รายวิชา กลุ่มต่ำจัดลำดับตามค่าพัฒนา20 โรงสุดท้าย</t>
  </si>
  <si>
    <t>ผล O-NET ชั้นประถมศึกษาปีที่ 6  ปีการศึกษา 2559 สพป.สงขลา เขต 3   รวม  5  รายวิชา จัดลำดับจากค่าพัฒนา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</si>
</sst>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0.00;\(0.00\)"/>
  </numFmts>
  <fonts count="16" x14ac:knownFonts="1">
    <font>
      <sz val="10"/>
      <color indexed="8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sz val="18"/>
      <name val="TH SarabunPSK"/>
      <family val="2"/>
    </font>
    <font>
      <sz val="16"/>
      <name val="Angsana New"/>
      <family val="1"/>
    </font>
    <font>
      <sz val="2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8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top"/>
    </xf>
    <xf numFmtId="0" fontId="2" fillId="0" borderId="0"/>
    <xf numFmtId="0" fontId="1" fillId="0" borderId="0"/>
  </cellStyleXfs>
  <cellXfs count="399">
    <xf numFmtId="0" fontId="0" fillId="0" borderId="0" xfId="0">
      <alignment vertical="top"/>
    </xf>
    <xf numFmtId="0" fontId="3" fillId="4" borderId="1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1" fontId="4" fillId="0" borderId="11" xfId="1" applyNumberFormat="1" applyFont="1" applyFill="1" applyBorder="1" applyAlignment="1">
      <alignment vertical="center" shrinkToFit="1"/>
    </xf>
    <xf numFmtId="1" fontId="4" fillId="0" borderId="35" xfId="1" applyNumberFormat="1" applyFont="1" applyFill="1" applyBorder="1" applyAlignment="1">
      <alignment vertical="center" shrinkToFit="1"/>
    </xf>
    <xf numFmtId="2" fontId="4" fillId="0" borderId="19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87" fontId="4" fillId="0" borderId="28" xfId="0" applyNumberFormat="1" applyFont="1" applyFill="1" applyBorder="1" applyAlignment="1" applyProtection="1">
      <alignment horizontal="center" wrapText="1" readingOrder="1"/>
      <protection locked="0"/>
    </xf>
    <xf numFmtId="187" fontId="4" fillId="0" borderId="40" xfId="0" applyNumberFormat="1" applyFont="1" applyFill="1" applyBorder="1" applyAlignment="1" applyProtection="1">
      <alignment horizontal="center" wrapText="1" readingOrder="1"/>
      <protection locked="0"/>
    </xf>
    <xf numFmtId="2" fontId="3" fillId="0" borderId="40" xfId="0" applyNumberFormat="1" applyFont="1" applyFill="1" applyBorder="1" applyAlignment="1">
      <alignment horizontal="center" vertical="center" shrinkToFit="1"/>
    </xf>
    <xf numFmtId="2" fontId="4" fillId="0" borderId="4" xfId="0" applyNumberFormat="1" applyFont="1" applyFill="1" applyBorder="1" applyAlignment="1">
      <alignment horizontal="center" vertical="center" shrinkToFit="1"/>
    </xf>
    <xf numFmtId="1" fontId="4" fillId="0" borderId="4" xfId="0" applyNumberFormat="1" applyFont="1" applyFill="1" applyBorder="1" applyAlignment="1">
      <alignment horizontal="center" vertical="center" shrinkToFit="1"/>
    </xf>
    <xf numFmtId="187" fontId="4" fillId="0" borderId="36" xfId="0" applyNumberFormat="1" applyFont="1" applyFill="1" applyBorder="1" applyAlignment="1" applyProtection="1">
      <alignment horizontal="center" wrapText="1" readingOrder="1"/>
      <protection locked="0"/>
    </xf>
    <xf numFmtId="0" fontId="4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2" fontId="6" fillId="2" borderId="11" xfId="0" applyNumberFormat="1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 shrinkToFit="1"/>
    </xf>
    <xf numFmtId="2" fontId="4" fillId="0" borderId="11" xfId="0" applyNumberFormat="1" applyFont="1" applyFill="1" applyBorder="1" applyAlignment="1">
      <alignment horizontal="center" vertical="center" shrinkToFit="1"/>
    </xf>
    <xf numFmtId="2" fontId="4" fillId="0" borderId="21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 applyProtection="1">
      <alignment wrapText="1" readingOrder="1"/>
      <protection locked="0"/>
    </xf>
    <xf numFmtId="2" fontId="4" fillId="8" borderId="19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 applyProtection="1">
      <alignment vertical="center" shrinkToFit="1" readingOrder="1"/>
      <protection locked="0"/>
    </xf>
    <xf numFmtId="1" fontId="4" fillId="0" borderId="11" xfId="1" applyNumberFormat="1" applyFont="1" applyFill="1" applyBorder="1"/>
    <xf numFmtId="1" fontId="4" fillId="0" borderId="35" xfId="1" applyNumberFormat="1" applyFont="1" applyFill="1" applyBorder="1"/>
    <xf numFmtId="2" fontId="4" fillId="0" borderId="22" xfId="0" applyNumberFormat="1" applyFont="1" applyFill="1" applyBorder="1" applyAlignment="1">
      <alignment horizontal="center" vertical="center" shrinkToFit="1"/>
    </xf>
    <xf numFmtId="2" fontId="4" fillId="7" borderId="2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wrapText="1" readingOrder="1"/>
      <protection locked="0"/>
    </xf>
    <xf numFmtId="2" fontId="4" fillId="8" borderId="2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top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2" fontId="4" fillId="0" borderId="28" xfId="0" applyNumberFormat="1" applyFont="1" applyFill="1" applyBorder="1" applyAlignment="1">
      <alignment horizontal="center" vertical="center" shrinkToFit="1"/>
    </xf>
    <xf numFmtId="2" fontId="4" fillId="0" borderId="18" xfId="0" applyNumberFormat="1" applyFont="1" applyFill="1" applyBorder="1" applyAlignment="1">
      <alignment horizontal="center" vertical="center"/>
    </xf>
    <xf numFmtId="2" fontId="4" fillId="0" borderId="34" xfId="0" applyNumberFormat="1" applyFont="1" applyFill="1" applyBorder="1" applyAlignment="1">
      <alignment horizontal="center" vertical="center" shrinkToFit="1"/>
    </xf>
    <xf numFmtId="2" fontId="4" fillId="0" borderId="36" xfId="0" applyNumberFormat="1" applyFont="1" applyFill="1" applyBorder="1" applyAlignment="1">
      <alignment horizontal="center" vertical="center" shrinkToFit="1"/>
    </xf>
    <xf numFmtId="2" fontId="4" fillId="0" borderId="34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 shrinkToFit="1"/>
    </xf>
    <xf numFmtId="1" fontId="4" fillId="0" borderId="30" xfId="0" applyNumberFormat="1" applyFont="1" applyFill="1" applyBorder="1" applyAlignment="1">
      <alignment horizontal="center" vertical="center" shrinkToFit="1"/>
    </xf>
    <xf numFmtId="1" fontId="4" fillId="7" borderId="4" xfId="0" applyNumberFormat="1" applyFont="1" applyFill="1" applyBorder="1" applyAlignment="1">
      <alignment horizontal="center" vertical="center" shrinkToFit="1"/>
    </xf>
    <xf numFmtId="187" fontId="4" fillId="6" borderId="28" xfId="0" applyNumberFormat="1" applyFont="1" applyFill="1" applyBorder="1" applyAlignment="1" applyProtection="1">
      <alignment horizontal="center" vertical="center" shrinkToFit="1" readingOrder="1"/>
      <protection locked="0"/>
    </xf>
    <xf numFmtId="187" fontId="4" fillId="6" borderId="40" xfId="0" applyNumberFormat="1" applyFont="1" applyFill="1" applyBorder="1" applyAlignment="1" applyProtection="1">
      <alignment horizontal="center" vertical="center" shrinkToFit="1" readingOrder="1"/>
      <protection locked="0"/>
    </xf>
    <xf numFmtId="2" fontId="3" fillId="8" borderId="40" xfId="0" applyNumberFormat="1" applyFont="1" applyFill="1" applyBorder="1" applyAlignment="1">
      <alignment horizontal="center" vertical="center" shrinkToFit="1"/>
    </xf>
    <xf numFmtId="2" fontId="4" fillId="8" borderId="4" xfId="0" applyNumberFormat="1" applyFont="1" applyFill="1" applyBorder="1" applyAlignment="1">
      <alignment horizontal="center" vertical="center" shrinkToFit="1"/>
    </xf>
    <xf numFmtId="187" fontId="4" fillId="8" borderId="40" xfId="0" applyNumberFormat="1" applyFont="1" applyFill="1" applyBorder="1" applyAlignment="1" applyProtection="1">
      <alignment horizontal="center" vertical="center" shrinkToFit="1" readingOrder="1"/>
      <protection locked="0"/>
    </xf>
    <xf numFmtId="2" fontId="4" fillId="0" borderId="42" xfId="0" applyNumberFormat="1" applyFont="1" applyFill="1" applyBorder="1" applyAlignment="1">
      <alignment horizontal="center" vertical="center" shrinkToFit="1"/>
    </xf>
    <xf numFmtId="2" fontId="4" fillId="0" borderId="27" xfId="0" applyNumberFormat="1" applyFont="1" applyFill="1" applyBorder="1" applyAlignment="1">
      <alignment horizontal="center" vertical="center" shrinkToFit="1"/>
    </xf>
    <xf numFmtId="2" fontId="3" fillId="0" borderId="6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187" fontId="4" fillId="6" borderId="4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1" xfId="0" applyFont="1" applyFill="1" applyBorder="1" applyAlignment="1" applyProtection="1">
      <alignment vertical="center" shrinkToFit="1" readingOrder="1"/>
      <protection locked="0"/>
    </xf>
    <xf numFmtId="0" fontId="9" fillId="0" borderId="0" xfId="0" applyFont="1" applyAlignment="1">
      <alignment horizontal="center" vertical="center"/>
    </xf>
    <xf numFmtId="2" fontId="3" fillId="7" borderId="40" xfId="0" applyNumberFormat="1" applyFont="1" applyFill="1" applyBorder="1" applyAlignment="1">
      <alignment horizontal="center" vertical="center" shrinkToFit="1"/>
    </xf>
    <xf numFmtId="2" fontId="4" fillId="7" borderId="4" xfId="0" applyNumberFormat="1" applyFont="1" applyFill="1" applyBorder="1" applyAlignment="1">
      <alignment horizontal="center" vertical="center" shrinkToFit="1"/>
    </xf>
    <xf numFmtId="2" fontId="4" fillId="7" borderId="11" xfId="0" applyNumberFormat="1" applyFont="1" applyFill="1" applyBorder="1" applyAlignment="1">
      <alignment horizontal="center" vertical="center" shrinkToFit="1"/>
    </xf>
    <xf numFmtId="2" fontId="4" fillId="0" borderId="40" xfId="0" applyNumberFormat="1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 shrinkToFit="1"/>
    </xf>
    <xf numFmtId="187" fontId="4" fillId="6" borderId="40" xfId="0" applyNumberFormat="1" applyFont="1" applyFill="1" applyBorder="1" applyAlignment="1" applyProtection="1">
      <alignment horizontal="center" wrapText="1" readingOrder="1"/>
      <protection locked="0"/>
    </xf>
    <xf numFmtId="2" fontId="4" fillId="0" borderId="40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2" fontId="3" fillId="0" borderId="30" xfId="0" applyNumberFormat="1" applyFont="1" applyFill="1" applyBorder="1" applyAlignment="1">
      <alignment horizontal="center" vertical="center" shrinkToFit="1"/>
    </xf>
    <xf numFmtId="187" fontId="4" fillId="6" borderId="41" xfId="0" applyNumberFormat="1" applyFont="1" applyFill="1" applyBorder="1" applyAlignment="1" applyProtection="1">
      <alignment horizontal="center" wrapText="1" readingOrder="1"/>
      <protection locked="0"/>
    </xf>
    <xf numFmtId="2" fontId="4" fillId="0" borderId="19" xfId="0" applyNumberFormat="1" applyFont="1" applyBorder="1" applyAlignment="1">
      <alignment horizontal="center"/>
    </xf>
    <xf numFmtId="187" fontId="4" fillId="6" borderId="41" xfId="0" applyNumberFormat="1" applyFont="1" applyFill="1" applyBorder="1" applyAlignment="1" applyProtection="1">
      <alignment horizontal="center" vertical="center" wrapText="1" readingOrder="1"/>
      <protection locked="0"/>
    </xf>
    <xf numFmtId="2" fontId="3" fillId="0" borderId="41" xfId="0" applyNumberFormat="1" applyFont="1" applyFill="1" applyBorder="1" applyAlignment="1">
      <alignment horizontal="center" vertical="center" shrinkToFit="1"/>
    </xf>
    <xf numFmtId="2" fontId="4" fillId="0" borderId="6" xfId="0" applyNumberFormat="1" applyFont="1" applyFill="1" applyBorder="1" applyAlignment="1">
      <alignment horizontal="center" vertical="center" shrinkToFit="1"/>
    </xf>
    <xf numFmtId="2" fontId="8" fillId="0" borderId="19" xfId="0" applyNumberFormat="1" applyFont="1" applyFill="1" applyBorder="1" applyAlignment="1">
      <alignment horizontal="center" vertical="center" shrinkToFit="1"/>
    </xf>
    <xf numFmtId="2" fontId="4" fillId="8" borderId="31" xfId="0" applyNumberFormat="1" applyFont="1" applyFill="1" applyBorder="1" applyAlignment="1">
      <alignment horizontal="center" vertical="center" shrinkToFit="1"/>
    </xf>
    <xf numFmtId="2" fontId="4" fillId="8" borderId="28" xfId="0" applyNumberFormat="1" applyFont="1" applyFill="1" applyBorder="1" applyAlignment="1">
      <alignment horizontal="center" vertical="center" shrinkToFit="1"/>
    </xf>
    <xf numFmtId="2" fontId="4" fillId="8" borderId="40" xfId="0" applyNumberFormat="1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center" vertical="center" shrinkToFit="1"/>
    </xf>
    <xf numFmtId="2" fontId="5" fillId="13" borderId="6" xfId="0" applyNumberFormat="1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5" xfId="0" applyFont="1" applyFill="1" applyBorder="1" applyAlignment="1" applyProtection="1">
      <alignment wrapText="1" readingOrder="1"/>
      <protection locked="0"/>
    </xf>
    <xf numFmtId="0" fontId="3" fillId="4" borderId="45" xfId="0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 shrinkToFit="1"/>
    </xf>
    <xf numFmtId="0" fontId="6" fillId="9" borderId="32" xfId="0" applyFont="1" applyFill="1" applyBorder="1" applyAlignment="1">
      <alignment horizontal="center" vertical="center"/>
    </xf>
    <xf numFmtId="1" fontId="6" fillId="9" borderId="12" xfId="1" applyNumberFormat="1" applyFont="1" applyFill="1" applyBorder="1" applyAlignment="1">
      <alignment vertical="center" shrinkToFit="1"/>
    </xf>
    <xf numFmtId="2" fontId="6" fillId="9" borderId="42" xfId="0" applyNumberFormat="1" applyFont="1" applyFill="1" applyBorder="1" applyAlignment="1">
      <alignment horizontal="center" vertical="center" shrinkToFit="1"/>
    </xf>
    <xf numFmtId="0" fontId="6" fillId="9" borderId="46" xfId="0" applyFont="1" applyFill="1" applyBorder="1" applyAlignment="1">
      <alignment horizontal="center" vertical="center"/>
    </xf>
    <xf numFmtId="2" fontId="6" fillId="9" borderId="22" xfId="0" applyNumberFormat="1" applyFont="1" applyFill="1" applyBorder="1" applyAlignment="1">
      <alignment horizontal="center" vertical="center" shrinkToFit="1"/>
    </xf>
    <xf numFmtId="2" fontId="6" fillId="9" borderId="32" xfId="0" applyNumberFormat="1" applyFont="1" applyFill="1" applyBorder="1" applyAlignment="1">
      <alignment horizontal="center" vertical="center" shrinkToFit="1"/>
    </xf>
    <xf numFmtId="1" fontId="6" fillId="9" borderId="6" xfId="0" applyNumberFormat="1" applyFont="1" applyFill="1" applyBorder="1" applyAlignment="1">
      <alignment horizontal="center" vertical="center" shrinkToFit="1"/>
    </xf>
    <xf numFmtId="1" fontId="4" fillId="0" borderId="24" xfId="1" applyNumberFormat="1" applyFont="1" applyFill="1" applyBorder="1" applyAlignment="1">
      <alignment vertical="center" shrinkToFit="1"/>
    </xf>
    <xf numFmtId="2" fontId="4" fillId="0" borderId="18" xfId="0" applyNumberFormat="1" applyFont="1" applyFill="1" applyBorder="1" applyAlignment="1">
      <alignment horizontal="center" vertical="center" shrinkToFit="1"/>
    </xf>
    <xf numFmtId="2" fontId="4" fillId="0" borderId="24" xfId="0" applyNumberFormat="1" applyFont="1" applyFill="1" applyBorder="1" applyAlignment="1">
      <alignment horizontal="center" vertical="center" shrinkToFit="1"/>
    </xf>
    <xf numFmtId="2" fontId="4" fillId="0" borderId="43" xfId="0" applyNumberFormat="1" applyFont="1" applyFill="1" applyBorder="1" applyAlignment="1">
      <alignment horizontal="center" vertical="center" shrinkToFit="1"/>
    </xf>
    <xf numFmtId="0" fontId="6" fillId="13" borderId="10" xfId="0" applyFont="1" applyFill="1" applyBorder="1" applyAlignment="1">
      <alignment horizontal="center" vertical="center" shrinkToFit="1"/>
    </xf>
    <xf numFmtId="0" fontId="4" fillId="13" borderId="13" xfId="0" applyFont="1" applyFill="1" applyBorder="1" applyAlignment="1">
      <alignment horizontal="center" vertical="center" shrinkToFit="1"/>
    </xf>
    <xf numFmtId="0" fontId="6" fillId="13" borderId="3" xfId="0" applyFont="1" applyFill="1" applyBorder="1" applyAlignment="1">
      <alignment horizontal="center" vertical="center" shrinkToFit="1"/>
    </xf>
    <xf numFmtId="0" fontId="6" fillId="13" borderId="25" xfId="0" applyFont="1" applyFill="1" applyBorder="1" applyAlignment="1">
      <alignment horizontal="center" vertical="center" shrinkToFit="1"/>
    </xf>
    <xf numFmtId="0" fontId="6" fillId="13" borderId="47" xfId="0" applyFont="1" applyFill="1" applyBorder="1" applyAlignment="1">
      <alignment horizontal="center" vertical="center" shrinkToFit="1"/>
    </xf>
    <xf numFmtId="0" fontId="5" fillId="13" borderId="46" xfId="0" applyFont="1" applyFill="1" applyBorder="1" applyAlignment="1">
      <alignment horizontal="center" vertical="center" shrinkToFit="1"/>
    </xf>
    <xf numFmtId="0" fontId="5" fillId="13" borderId="26" xfId="0" applyFont="1" applyFill="1" applyBorder="1" applyAlignment="1">
      <alignment horizontal="center" vertical="center" shrinkToFit="1"/>
    </xf>
    <xf numFmtId="0" fontId="4" fillId="13" borderId="48" xfId="0" applyFont="1" applyFill="1" applyBorder="1" applyAlignment="1">
      <alignment horizontal="center" vertical="center" shrinkToFit="1"/>
    </xf>
    <xf numFmtId="0" fontId="6" fillId="13" borderId="46" xfId="0" applyFont="1" applyFill="1" applyBorder="1" applyAlignment="1">
      <alignment horizontal="center" vertical="center" shrinkToFit="1"/>
    </xf>
    <xf numFmtId="0" fontId="6" fillId="13" borderId="26" xfId="0" applyFont="1" applyFill="1" applyBorder="1" applyAlignment="1">
      <alignment horizontal="center" vertical="center" shrinkToFit="1"/>
    </xf>
    <xf numFmtId="0" fontId="6" fillId="13" borderId="7" xfId="0" applyFont="1" applyFill="1" applyBorder="1" applyAlignment="1">
      <alignment horizontal="center" vertical="center" shrinkToFit="1"/>
    </xf>
    <xf numFmtId="2" fontId="6" fillId="13" borderId="12" xfId="0" applyNumberFormat="1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/>
    </xf>
    <xf numFmtId="1" fontId="6" fillId="0" borderId="25" xfId="1" applyNumberFormat="1" applyFont="1" applyFill="1" applyBorder="1" applyAlignment="1">
      <alignment vertical="center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2" fontId="6" fillId="0" borderId="38" xfId="0" applyNumberFormat="1" applyFont="1" applyFill="1" applyBorder="1" applyAlignment="1">
      <alignment horizontal="center" vertical="center" shrinkToFit="1"/>
    </xf>
    <xf numFmtId="2" fontId="6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 shrinkToFit="1"/>
    </xf>
    <xf numFmtId="2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" fillId="0" borderId="24" xfId="0" applyFont="1" applyFill="1" applyBorder="1" applyAlignment="1" applyProtection="1">
      <alignment shrinkToFit="1" readingOrder="1"/>
      <protection locked="0"/>
    </xf>
    <xf numFmtId="1" fontId="6" fillId="0" borderId="1" xfId="0" applyNumberFormat="1" applyFont="1" applyFill="1" applyBorder="1" applyAlignment="1">
      <alignment horizontal="center" vertical="center" shrinkToFit="1"/>
    </xf>
    <xf numFmtId="2" fontId="6" fillId="0" borderId="39" xfId="0" applyNumberFormat="1" applyFont="1" applyFill="1" applyBorder="1" applyAlignment="1">
      <alignment horizontal="center" vertical="center" shrinkToFit="1"/>
    </xf>
    <xf numFmtId="0" fontId="6" fillId="10" borderId="32" xfId="0" applyFont="1" applyFill="1" applyBorder="1" applyAlignment="1">
      <alignment horizontal="center" vertical="center"/>
    </xf>
    <xf numFmtId="1" fontId="6" fillId="10" borderId="12" xfId="1" applyNumberFormat="1" applyFont="1" applyFill="1" applyBorder="1" applyAlignment="1">
      <alignment vertical="center" shrinkToFit="1"/>
    </xf>
    <xf numFmtId="2" fontId="6" fillId="10" borderId="42" xfId="0" applyNumberFormat="1" applyFont="1" applyFill="1" applyBorder="1" applyAlignment="1">
      <alignment horizontal="center" vertical="center" shrinkToFit="1"/>
    </xf>
    <xf numFmtId="1" fontId="6" fillId="10" borderId="8" xfId="0" applyNumberFormat="1" applyFont="1" applyFill="1" applyBorder="1" applyAlignment="1">
      <alignment horizontal="center" vertical="center" shrinkToFit="1"/>
    </xf>
    <xf numFmtId="0" fontId="6" fillId="10" borderId="46" xfId="0" applyFont="1" applyFill="1" applyBorder="1" applyAlignment="1">
      <alignment horizontal="center" vertical="center"/>
    </xf>
    <xf numFmtId="2" fontId="6" fillId="10" borderId="22" xfId="0" applyNumberFormat="1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4" fillId="0" borderId="24" xfId="0" applyFont="1" applyFill="1" applyBorder="1" applyAlignment="1" applyProtection="1">
      <alignment vertical="center" shrinkToFit="1" readingOrder="1"/>
      <protection locked="0"/>
    </xf>
    <xf numFmtId="1" fontId="6" fillId="0" borderId="2" xfId="0" applyNumberFormat="1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/>
    </xf>
    <xf numFmtId="1" fontId="6" fillId="3" borderId="12" xfId="1" applyNumberFormat="1" applyFont="1" applyFill="1" applyBorder="1" applyAlignment="1">
      <alignment vertical="center" shrinkToFit="1"/>
    </xf>
    <xf numFmtId="2" fontId="6" fillId="3" borderId="42" xfId="0" applyNumberFormat="1" applyFont="1" applyFill="1" applyBorder="1" applyAlignment="1">
      <alignment horizontal="center" vertical="center" shrinkToFit="1"/>
    </xf>
    <xf numFmtId="1" fontId="6" fillId="3" borderId="8" xfId="0" applyNumberFormat="1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 applyProtection="1">
      <alignment vertical="center" shrinkToFit="1" readingOrder="1"/>
      <protection locked="0"/>
    </xf>
    <xf numFmtId="1" fontId="4" fillId="0" borderId="24" xfId="1" applyNumberFormat="1" applyFont="1" applyFill="1" applyBorder="1"/>
    <xf numFmtId="1" fontId="6" fillId="0" borderId="9" xfId="0" applyNumberFormat="1" applyFont="1" applyFill="1" applyBorder="1" applyAlignment="1">
      <alignment horizontal="center" vertical="center" shrinkToFit="1"/>
    </xf>
    <xf numFmtId="0" fontId="6" fillId="11" borderId="32" xfId="0" applyFont="1" applyFill="1" applyBorder="1" applyAlignment="1">
      <alignment horizontal="center" vertical="center"/>
    </xf>
    <xf numFmtId="1" fontId="6" fillId="11" borderId="12" xfId="1" applyNumberFormat="1" applyFont="1" applyFill="1" applyBorder="1" applyAlignment="1">
      <alignment vertical="center" shrinkToFit="1"/>
    </xf>
    <xf numFmtId="2" fontId="6" fillId="11" borderId="42" xfId="0" applyNumberFormat="1" applyFont="1" applyFill="1" applyBorder="1" applyAlignment="1">
      <alignment horizontal="center" vertical="center" shrinkToFit="1"/>
    </xf>
    <xf numFmtId="1" fontId="6" fillId="11" borderId="8" xfId="0" applyNumberFormat="1" applyFont="1" applyFill="1" applyBorder="1" applyAlignment="1">
      <alignment horizontal="center" vertical="center" shrinkToFit="1"/>
    </xf>
    <xf numFmtId="0" fontId="6" fillId="11" borderId="46" xfId="0" applyFont="1" applyFill="1" applyBorder="1" applyAlignment="1">
      <alignment horizontal="center" vertical="center"/>
    </xf>
    <xf numFmtId="2" fontId="6" fillId="11" borderId="12" xfId="0" applyNumberFormat="1" applyFont="1" applyFill="1" applyBorder="1" applyAlignment="1">
      <alignment horizontal="center" vertical="center" shrinkToFit="1"/>
    </xf>
    <xf numFmtId="2" fontId="6" fillId="11" borderId="22" xfId="0" applyNumberFormat="1" applyFont="1" applyFill="1" applyBorder="1" applyAlignment="1">
      <alignment horizontal="center" vertical="center" shrinkToFit="1"/>
    </xf>
    <xf numFmtId="0" fontId="4" fillId="0" borderId="24" xfId="0" applyFont="1" applyFill="1" applyBorder="1" applyAlignment="1" applyProtection="1">
      <alignment wrapText="1" readingOrder="1"/>
      <protection locked="0"/>
    </xf>
    <xf numFmtId="0" fontId="6" fillId="12" borderId="32" xfId="0" applyFont="1" applyFill="1" applyBorder="1" applyAlignment="1">
      <alignment horizontal="center" vertical="center"/>
    </xf>
    <xf numFmtId="1" fontId="6" fillId="12" borderId="12" xfId="1" applyNumberFormat="1" applyFont="1" applyFill="1" applyBorder="1" applyAlignment="1">
      <alignment vertical="center" shrinkToFit="1"/>
    </xf>
    <xf numFmtId="2" fontId="6" fillId="12" borderId="42" xfId="0" applyNumberFormat="1" applyFont="1" applyFill="1" applyBorder="1" applyAlignment="1">
      <alignment horizontal="center" vertical="center" shrinkToFit="1"/>
    </xf>
    <xf numFmtId="1" fontId="6" fillId="12" borderId="8" xfId="0" applyNumberFormat="1" applyFont="1" applyFill="1" applyBorder="1" applyAlignment="1">
      <alignment horizontal="center" vertical="center" shrinkToFit="1"/>
    </xf>
    <xf numFmtId="0" fontId="6" fillId="12" borderId="46" xfId="0" applyFont="1" applyFill="1" applyBorder="1" applyAlignment="1">
      <alignment horizontal="center" vertical="center"/>
    </xf>
    <xf numFmtId="2" fontId="6" fillId="12" borderId="22" xfId="0" applyNumberFormat="1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87" fontId="4" fillId="0" borderId="50" xfId="0" applyNumberFormat="1" applyFont="1" applyFill="1" applyBorder="1" applyAlignment="1" applyProtection="1">
      <alignment horizontal="center" wrapText="1" readingOrder="1"/>
      <protection locked="0"/>
    </xf>
    <xf numFmtId="187" fontId="4" fillId="0" borderId="14" xfId="0" applyNumberFormat="1" applyFont="1" applyFill="1" applyBorder="1" applyAlignment="1" applyProtection="1">
      <alignment horizontal="center" wrapText="1" readingOrder="1"/>
      <protection locked="0"/>
    </xf>
    <xf numFmtId="2" fontId="3" fillId="0" borderId="14" xfId="0" applyNumberFormat="1" applyFont="1" applyFill="1" applyBorder="1" applyAlignment="1">
      <alignment horizontal="center" vertical="center" shrinkToFit="1"/>
    </xf>
    <xf numFmtId="2" fontId="4" fillId="0" borderId="29" xfId="0" applyNumberFormat="1" applyFont="1" applyFill="1" applyBorder="1" applyAlignment="1">
      <alignment horizontal="center" vertical="center" shrinkToFit="1"/>
    </xf>
    <xf numFmtId="187" fontId="4" fillId="6" borderId="14" xfId="0" applyNumberFormat="1" applyFont="1" applyFill="1" applyBorder="1" applyAlignment="1" applyProtection="1">
      <alignment horizontal="center" wrapText="1" readingOrder="1"/>
      <protection locked="0"/>
    </xf>
    <xf numFmtId="2" fontId="4" fillId="0" borderId="14" xfId="0" applyNumberFormat="1" applyFont="1" applyFill="1" applyBorder="1" applyAlignment="1">
      <alignment horizontal="center" vertical="center" shrinkToFit="1"/>
    </xf>
    <xf numFmtId="187" fontId="4" fillId="6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43" xfId="0" applyFont="1" applyFill="1" applyBorder="1" applyAlignment="1" applyProtection="1">
      <alignment vertical="center" shrinkToFit="1" readingOrder="1"/>
      <protection locked="0"/>
    </xf>
    <xf numFmtId="0" fontId="3" fillId="0" borderId="38" xfId="0" applyFont="1" applyFill="1" applyBorder="1" applyAlignment="1">
      <alignment horizontal="center" vertical="center"/>
    </xf>
    <xf numFmtId="1" fontId="3" fillId="0" borderId="25" xfId="1" applyNumberFormat="1" applyFont="1" applyFill="1" applyBorder="1" applyAlignment="1">
      <alignment vertical="center" shrinkToFit="1"/>
    </xf>
    <xf numFmtId="2" fontId="3" fillId="0" borderId="51" xfId="0" applyNumberFormat="1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shrinkToFit="1"/>
    </xf>
    <xf numFmtId="2" fontId="3" fillId="0" borderId="52" xfId="0" applyNumberFormat="1" applyFont="1" applyFill="1" applyBorder="1" applyAlignment="1">
      <alignment horizontal="center" vertical="center" shrinkToFit="1"/>
    </xf>
    <xf numFmtId="2" fontId="6" fillId="10" borderId="27" xfId="0" applyNumberFormat="1" applyFont="1" applyFill="1" applyBorder="1" applyAlignment="1">
      <alignment horizontal="center" vertical="center" shrinkToFit="1"/>
    </xf>
    <xf numFmtId="2" fontId="6" fillId="3" borderId="27" xfId="0" applyNumberFormat="1" applyFont="1" applyFill="1" applyBorder="1" applyAlignment="1">
      <alignment horizontal="center" vertical="center" shrinkToFit="1"/>
    </xf>
    <xf numFmtId="1" fontId="3" fillId="0" borderId="51" xfId="0" applyNumberFormat="1" applyFont="1" applyFill="1" applyBorder="1" applyAlignment="1">
      <alignment horizontal="center" vertical="center" shrinkToFit="1"/>
    </xf>
    <xf numFmtId="1" fontId="3" fillId="0" borderId="9" xfId="0" applyNumberFormat="1" applyFont="1" applyFill="1" applyBorder="1" applyAlignment="1">
      <alignment horizontal="center" vertical="center" shrinkToFit="1"/>
    </xf>
    <xf numFmtId="2" fontId="6" fillId="11" borderId="27" xfId="0" applyNumberFormat="1" applyFont="1" applyFill="1" applyBorder="1" applyAlignment="1">
      <alignment horizontal="center" vertical="center" shrinkToFit="1"/>
    </xf>
    <xf numFmtId="0" fontId="6" fillId="14" borderId="32" xfId="0" applyFont="1" applyFill="1" applyBorder="1" applyAlignment="1">
      <alignment horizontal="center" vertical="center"/>
    </xf>
    <xf numFmtId="1" fontId="6" fillId="14" borderId="12" xfId="1" applyNumberFormat="1" applyFont="1" applyFill="1" applyBorder="1" applyAlignment="1">
      <alignment vertical="center" shrinkToFit="1"/>
    </xf>
    <xf numFmtId="2" fontId="6" fillId="14" borderId="27" xfId="0" applyNumberFormat="1" applyFont="1" applyFill="1" applyBorder="1" applyAlignment="1">
      <alignment horizontal="center" vertical="center" shrinkToFit="1"/>
    </xf>
    <xf numFmtId="1" fontId="6" fillId="14" borderId="8" xfId="0" applyNumberFormat="1" applyFont="1" applyFill="1" applyBorder="1" applyAlignment="1">
      <alignment horizontal="center" vertical="center" shrinkToFit="1"/>
    </xf>
    <xf numFmtId="0" fontId="6" fillId="14" borderId="46" xfId="0" applyFont="1" applyFill="1" applyBorder="1" applyAlignment="1">
      <alignment horizontal="center" vertical="center"/>
    </xf>
    <xf numFmtId="2" fontId="6" fillId="14" borderId="22" xfId="0" applyNumberFormat="1" applyFont="1" applyFill="1" applyBorder="1" applyAlignment="1">
      <alignment horizontal="center" vertical="center" shrinkToFit="1"/>
    </xf>
    <xf numFmtId="0" fontId="6" fillId="15" borderId="32" xfId="0" applyFont="1" applyFill="1" applyBorder="1" applyAlignment="1">
      <alignment horizontal="center" vertical="center"/>
    </xf>
    <xf numFmtId="1" fontId="6" fillId="15" borderId="12" xfId="1" applyNumberFormat="1" applyFont="1" applyFill="1" applyBorder="1" applyAlignment="1">
      <alignment vertical="center" shrinkToFit="1"/>
    </xf>
    <xf numFmtId="2" fontId="6" fillId="15" borderId="27" xfId="0" applyNumberFormat="1" applyFont="1" applyFill="1" applyBorder="1" applyAlignment="1">
      <alignment horizontal="center" vertical="center" shrinkToFit="1"/>
    </xf>
    <xf numFmtId="1" fontId="6" fillId="15" borderId="8" xfId="0" applyNumberFormat="1" applyFont="1" applyFill="1" applyBorder="1" applyAlignment="1">
      <alignment horizontal="center" vertical="center" shrinkToFit="1"/>
    </xf>
    <xf numFmtId="0" fontId="6" fillId="15" borderId="46" xfId="0" applyFont="1" applyFill="1" applyBorder="1" applyAlignment="1">
      <alignment horizontal="center" vertical="center"/>
    </xf>
    <xf numFmtId="2" fontId="6" fillId="15" borderId="22" xfId="0" applyNumberFormat="1" applyFont="1" applyFill="1" applyBorder="1" applyAlignment="1">
      <alignment horizontal="center" vertical="center" shrinkToFit="1"/>
    </xf>
    <xf numFmtId="2" fontId="5" fillId="16" borderId="6" xfId="0" applyNumberFormat="1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0" fontId="10" fillId="16" borderId="8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horizontal="center" vertical="center"/>
    </xf>
    <xf numFmtId="2" fontId="5" fillId="17" borderId="6" xfId="0" applyNumberFormat="1" applyFont="1" applyFill="1" applyBorder="1" applyAlignment="1">
      <alignment horizontal="center" vertical="center"/>
    </xf>
    <xf numFmtId="0" fontId="10" fillId="17" borderId="6" xfId="0" applyFont="1" applyFill="1" applyBorder="1" applyAlignment="1">
      <alignment horizontal="center" vertical="center"/>
    </xf>
    <xf numFmtId="0" fontId="10" fillId="17" borderId="8" xfId="0" applyFont="1" applyFill="1" applyBorder="1" applyAlignment="1">
      <alignment horizontal="center" vertical="center"/>
    </xf>
    <xf numFmtId="0" fontId="10" fillId="17" borderId="7" xfId="0" applyFont="1" applyFill="1" applyBorder="1" applyAlignment="1">
      <alignment horizontal="center" vertical="center"/>
    </xf>
    <xf numFmtId="0" fontId="4" fillId="17" borderId="0" xfId="0" applyFont="1" applyFill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" fontId="4" fillId="0" borderId="40" xfId="1" applyNumberFormat="1" applyFont="1" applyFill="1" applyBorder="1" applyAlignment="1">
      <alignment vertical="center" shrinkToFit="1"/>
    </xf>
    <xf numFmtId="0" fontId="4" fillId="0" borderId="40" xfId="0" applyFont="1" applyFill="1" applyBorder="1" applyAlignment="1" applyProtection="1">
      <alignment wrapText="1" readingOrder="1"/>
      <protection locked="0"/>
    </xf>
    <xf numFmtId="1" fontId="4" fillId="0" borderId="40" xfId="1" applyNumberFormat="1" applyFont="1" applyFill="1" applyBorder="1"/>
    <xf numFmtId="1" fontId="4" fillId="0" borderId="40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/>
    <xf numFmtId="0" fontId="11" fillId="18" borderId="40" xfId="0" applyFont="1" applyFill="1" applyBorder="1" applyAlignment="1">
      <alignment horizontal="center" vertical="center"/>
    </xf>
    <xf numFmtId="0" fontId="11" fillId="18" borderId="4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1" xfId="0" applyFont="1" applyBorder="1" applyAlignment="1"/>
    <xf numFmtId="3" fontId="13" fillId="0" borderId="41" xfId="0" applyNumberFormat="1" applyFont="1" applyFill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2" fillId="0" borderId="54" xfId="0" applyFont="1" applyBorder="1" applyAlignment="1"/>
    <xf numFmtId="3" fontId="13" fillId="0" borderId="54" xfId="0" applyNumberFormat="1" applyFont="1" applyFill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55" xfId="0" applyFont="1" applyBorder="1" applyAlignment="1"/>
    <xf numFmtId="3" fontId="13" fillId="0" borderId="55" xfId="0" applyNumberFormat="1" applyFont="1" applyFill="1" applyBorder="1" applyAlignment="1">
      <alignment horizontal="center"/>
    </xf>
    <xf numFmtId="0" fontId="11" fillId="18" borderId="40" xfId="0" applyFont="1" applyFill="1" applyBorder="1" applyAlignment="1"/>
    <xf numFmtId="3" fontId="14" fillId="18" borderId="4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6" fillId="13" borderId="3" xfId="0" applyFont="1" applyFill="1" applyBorder="1" applyAlignment="1">
      <alignment horizontal="center" vertical="center" shrinkToFit="1"/>
    </xf>
    <xf numFmtId="0" fontId="6" fillId="13" borderId="10" xfId="0" applyFont="1" applyFill="1" applyBorder="1" applyAlignment="1">
      <alignment horizontal="center" vertical="center" shrinkToFit="1"/>
    </xf>
    <xf numFmtId="0" fontId="6" fillId="13" borderId="25" xfId="0" applyFont="1" applyFill="1" applyBorder="1" applyAlignment="1">
      <alignment horizontal="center" vertical="center" shrinkToFit="1"/>
    </xf>
    <xf numFmtId="0" fontId="11" fillId="18" borderId="40" xfId="0" applyFont="1" applyFill="1" applyBorder="1" applyAlignment="1">
      <alignment horizontal="center"/>
    </xf>
    <xf numFmtId="0" fontId="4" fillId="0" borderId="11" xfId="0" applyFont="1" applyFill="1" applyBorder="1" applyAlignment="1" applyProtection="1">
      <alignment shrinkToFit="1" readingOrder="1"/>
      <protection locked="0"/>
    </xf>
    <xf numFmtId="2" fontId="4" fillId="0" borderId="31" xfId="0" applyNumberFormat="1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/>
    </xf>
    <xf numFmtId="2" fontId="4" fillId="8" borderId="17" xfId="0" applyNumberFormat="1" applyFont="1" applyFill="1" applyBorder="1" applyAlignment="1">
      <alignment horizontal="center" vertical="center" shrinkToFit="1"/>
    </xf>
    <xf numFmtId="2" fontId="4" fillId="8" borderId="11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 shrinkToFit="1"/>
    </xf>
    <xf numFmtId="0" fontId="4" fillId="6" borderId="0" xfId="0" applyFont="1" applyFill="1" applyAlignment="1">
      <alignment horizontal="center" vertical="center"/>
    </xf>
    <xf numFmtId="0" fontId="6" fillId="20" borderId="10" xfId="0" applyFont="1" applyFill="1" applyBorder="1" applyAlignment="1">
      <alignment horizontal="center" vertical="center" shrinkToFit="1"/>
    </xf>
    <xf numFmtId="0" fontId="4" fillId="20" borderId="13" xfId="0" applyFont="1" applyFill="1" applyBorder="1" applyAlignment="1">
      <alignment horizontal="center" vertical="center" shrinkToFit="1"/>
    </xf>
    <xf numFmtId="0" fontId="6" fillId="20" borderId="3" xfId="0" applyFont="1" applyFill="1" applyBorder="1" applyAlignment="1">
      <alignment horizontal="center" vertical="center" shrinkToFit="1"/>
    </xf>
    <xf numFmtId="0" fontId="6" fillId="20" borderId="10" xfId="0" applyFont="1" applyFill="1" applyBorder="1" applyAlignment="1">
      <alignment horizontal="center" vertical="center" shrinkToFit="1"/>
    </xf>
    <xf numFmtId="0" fontId="6" fillId="20" borderId="25" xfId="0" applyFont="1" applyFill="1" applyBorder="1" applyAlignment="1">
      <alignment horizontal="center" vertical="center" shrinkToFit="1"/>
    </xf>
    <xf numFmtId="0" fontId="6" fillId="20" borderId="25" xfId="0" applyFont="1" applyFill="1" applyBorder="1" applyAlignment="1">
      <alignment horizontal="center" vertical="center" shrinkToFit="1"/>
    </xf>
    <xf numFmtId="0" fontId="6" fillId="20" borderId="47" xfId="0" applyFont="1" applyFill="1" applyBorder="1" applyAlignment="1">
      <alignment horizontal="center" vertical="center" shrinkToFit="1"/>
    </xf>
    <xf numFmtId="0" fontId="5" fillId="20" borderId="46" xfId="0" applyFont="1" applyFill="1" applyBorder="1" applyAlignment="1">
      <alignment horizontal="center" vertical="center" shrinkToFit="1"/>
    </xf>
    <xf numFmtId="0" fontId="5" fillId="20" borderId="26" xfId="0" applyFont="1" applyFill="1" applyBorder="1" applyAlignment="1">
      <alignment horizontal="center" vertical="center" shrinkToFit="1"/>
    </xf>
    <xf numFmtId="0" fontId="4" fillId="20" borderId="48" xfId="0" applyFont="1" applyFill="1" applyBorder="1" applyAlignment="1">
      <alignment horizontal="center" vertical="center" shrinkToFit="1"/>
    </xf>
    <xf numFmtId="0" fontId="6" fillId="20" borderId="46" xfId="0" applyFont="1" applyFill="1" applyBorder="1" applyAlignment="1">
      <alignment horizontal="center" vertical="center" shrinkToFit="1"/>
    </xf>
    <xf numFmtId="0" fontId="6" fillId="20" borderId="26" xfId="0" applyFont="1" applyFill="1" applyBorder="1" applyAlignment="1">
      <alignment horizontal="center" vertical="center" shrinkToFit="1"/>
    </xf>
    <xf numFmtId="0" fontId="6" fillId="20" borderId="7" xfId="0" applyFont="1" applyFill="1" applyBorder="1" applyAlignment="1">
      <alignment horizontal="center" vertical="center" shrinkToFit="1"/>
    </xf>
    <xf numFmtId="2" fontId="6" fillId="20" borderId="12" xfId="0" applyNumberFormat="1" applyFont="1" applyFill="1" applyBorder="1" applyAlignment="1">
      <alignment horizontal="center" vertical="center" shrinkToFit="1"/>
    </xf>
    <xf numFmtId="0" fontId="6" fillId="21" borderId="3" xfId="0" applyFont="1" applyFill="1" applyBorder="1" applyAlignment="1">
      <alignment horizontal="center" vertical="center" shrinkToFit="1"/>
    </xf>
    <xf numFmtId="0" fontId="4" fillId="21" borderId="0" xfId="0" applyFont="1" applyFill="1" applyAlignment="1">
      <alignment horizontal="center" vertical="center" shrinkToFit="1"/>
    </xf>
    <xf numFmtId="0" fontId="4" fillId="21" borderId="0" xfId="0" applyFont="1" applyFill="1" applyAlignment="1">
      <alignment horizontal="center" vertical="center"/>
    </xf>
    <xf numFmtId="0" fontId="6" fillId="20" borderId="56" xfId="0" applyFont="1" applyFill="1" applyBorder="1" applyAlignment="1">
      <alignment horizontal="center" vertical="center" shrinkToFit="1"/>
    </xf>
    <xf numFmtId="0" fontId="5" fillId="20" borderId="45" xfId="0" applyFont="1" applyFill="1" applyBorder="1" applyAlignment="1">
      <alignment horizontal="center" vertical="center" shrinkToFit="1"/>
    </xf>
    <xf numFmtId="0" fontId="5" fillId="20" borderId="0" xfId="0" applyFont="1" applyFill="1" applyBorder="1" applyAlignment="1">
      <alignment horizontal="center" vertical="center" shrinkToFit="1"/>
    </xf>
    <xf numFmtId="0" fontId="4" fillId="20" borderId="53" xfId="0" applyFont="1" applyFill="1" applyBorder="1" applyAlignment="1">
      <alignment horizontal="center" vertical="center" shrinkToFit="1"/>
    </xf>
    <xf numFmtId="0" fontId="6" fillId="21" borderId="45" xfId="0" applyFont="1" applyFill="1" applyBorder="1" applyAlignment="1">
      <alignment horizontal="center" vertical="center" shrinkToFit="1"/>
    </xf>
    <xf numFmtId="0" fontId="6" fillId="20" borderId="0" xfId="0" applyFont="1" applyFill="1" applyBorder="1" applyAlignment="1">
      <alignment horizontal="center" vertical="center" shrinkToFit="1"/>
    </xf>
    <xf numFmtId="0" fontId="6" fillId="20" borderId="57" xfId="0" applyFont="1" applyFill="1" applyBorder="1" applyAlignment="1">
      <alignment horizontal="center" vertical="center" shrinkToFit="1"/>
    </xf>
    <xf numFmtId="2" fontId="6" fillId="20" borderId="35" xfId="0" applyNumberFormat="1" applyFont="1" applyFill="1" applyBorder="1" applyAlignment="1">
      <alignment horizontal="center" vertical="center" shrinkToFit="1"/>
    </xf>
    <xf numFmtId="0" fontId="3" fillId="21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 applyProtection="1">
      <alignment vertical="center" shrinkToFit="1" readingOrder="1"/>
      <protection locked="0"/>
    </xf>
    <xf numFmtId="2" fontId="4" fillId="6" borderId="40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 applyProtection="1">
      <alignment shrinkToFit="1" readingOrder="1"/>
      <protection locked="0"/>
    </xf>
    <xf numFmtId="2" fontId="8" fillId="0" borderId="40" xfId="0" applyNumberFormat="1" applyFont="1" applyFill="1" applyBorder="1" applyAlignment="1">
      <alignment horizontal="center" vertical="center" shrinkToFit="1"/>
    </xf>
    <xf numFmtId="0" fontId="4" fillId="6" borderId="0" xfId="0" applyFont="1" applyFill="1">
      <alignment vertical="top"/>
    </xf>
    <xf numFmtId="0" fontId="15" fillId="0" borderId="0" xfId="0" applyFont="1" applyAlignment="1">
      <alignment horizontal="center" vertical="center" shrinkToFit="1"/>
    </xf>
    <xf numFmtId="0" fontId="4" fillId="6" borderId="40" xfId="0" applyFont="1" applyFill="1" applyBorder="1" applyAlignment="1">
      <alignment horizontal="center" vertical="center"/>
    </xf>
    <xf numFmtId="0" fontId="3" fillId="19" borderId="17" xfId="0" applyFont="1" applyFill="1" applyBorder="1" applyAlignment="1">
      <alignment horizontal="center" vertical="center"/>
    </xf>
    <xf numFmtId="0" fontId="3" fillId="19" borderId="45" xfId="0" applyFont="1" applyFill="1" applyBorder="1" applyAlignment="1">
      <alignment horizontal="center" vertical="center"/>
    </xf>
    <xf numFmtId="0" fontId="3" fillId="19" borderId="19" xfId="0" applyFont="1" applyFill="1" applyBorder="1" applyAlignment="1">
      <alignment horizontal="center" vertical="center"/>
    </xf>
    <xf numFmtId="0" fontId="3" fillId="19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22" borderId="40" xfId="0" applyFont="1" applyFill="1" applyBorder="1" applyAlignment="1">
      <alignment horizontal="center" vertical="center"/>
    </xf>
    <xf numFmtId="1" fontId="4" fillId="22" borderId="40" xfId="1" applyNumberFormat="1" applyFont="1" applyFill="1" applyBorder="1" applyAlignment="1">
      <alignment vertical="center" shrinkToFit="1"/>
    </xf>
    <xf numFmtId="2" fontId="4" fillId="22" borderId="40" xfId="0" applyNumberFormat="1" applyFont="1" applyFill="1" applyBorder="1" applyAlignment="1">
      <alignment horizontal="center" vertical="center" shrinkToFit="1"/>
    </xf>
    <xf numFmtId="1" fontId="4" fillId="22" borderId="40" xfId="0" applyNumberFormat="1" applyFont="1" applyFill="1" applyBorder="1" applyAlignment="1">
      <alignment horizontal="center" vertical="center" shrinkToFit="1"/>
    </xf>
    <xf numFmtId="0" fontId="3" fillId="22" borderId="40" xfId="0" applyFont="1" applyFill="1" applyBorder="1" applyAlignment="1">
      <alignment horizontal="center" vertical="center"/>
    </xf>
    <xf numFmtId="0" fontId="4" fillId="22" borderId="40" xfId="0" applyFont="1" applyFill="1" applyBorder="1" applyAlignment="1" applyProtection="1">
      <alignment vertical="center" shrinkToFit="1" readingOrder="1"/>
      <protection locked="0"/>
    </xf>
    <xf numFmtId="0" fontId="4" fillId="22" borderId="40" xfId="0" applyFont="1" applyFill="1" applyBorder="1" applyAlignment="1" applyProtection="1">
      <alignment wrapText="1" readingOrder="1"/>
      <protection locked="0"/>
    </xf>
    <xf numFmtId="1" fontId="4" fillId="22" borderId="40" xfId="1" applyNumberFormat="1" applyFont="1" applyFill="1" applyBorder="1"/>
    <xf numFmtId="0" fontId="4" fillId="20" borderId="40" xfId="0" applyFont="1" applyFill="1" applyBorder="1" applyAlignment="1">
      <alignment horizontal="center" vertical="center"/>
    </xf>
    <xf numFmtId="1" fontId="4" fillId="20" borderId="40" xfId="1" applyNumberFormat="1" applyFont="1" applyFill="1" applyBorder="1" applyAlignment="1">
      <alignment vertical="center" shrinkToFit="1"/>
    </xf>
    <xf numFmtId="2" fontId="4" fillId="20" borderId="40" xfId="0" applyNumberFormat="1" applyFont="1" applyFill="1" applyBorder="1" applyAlignment="1">
      <alignment horizontal="center" vertical="center" shrinkToFit="1"/>
    </xf>
    <xf numFmtId="1" fontId="4" fillId="20" borderId="40" xfId="0" applyNumberFormat="1" applyFont="1" applyFill="1" applyBorder="1" applyAlignment="1">
      <alignment horizontal="center" vertical="center" shrinkToFit="1"/>
    </xf>
    <xf numFmtId="0" fontId="3" fillId="20" borderId="40" xfId="0" applyFont="1" applyFill="1" applyBorder="1" applyAlignment="1">
      <alignment horizontal="center" vertical="center"/>
    </xf>
    <xf numFmtId="0" fontId="4" fillId="20" borderId="40" xfId="0" applyFont="1" applyFill="1" applyBorder="1" applyAlignment="1" applyProtection="1">
      <alignment vertical="center" shrinkToFit="1" readingOrder="1"/>
      <protection locked="0"/>
    </xf>
    <xf numFmtId="0" fontId="4" fillId="20" borderId="40" xfId="0" applyFont="1" applyFill="1" applyBorder="1" applyAlignment="1" applyProtection="1">
      <alignment wrapText="1" readingOrder="1"/>
      <protection locked="0"/>
    </xf>
    <xf numFmtId="1" fontId="4" fillId="20" borderId="40" xfId="1" applyNumberFormat="1" applyFont="1" applyFill="1" applyBorder="1"/>
    <xf numFmtId="0" fontId="4" fillId="20" borderId="40" xfId="0" applyFont="1" applyFill="1" applyBorder="1" applyAlignment="1" applyProtection="1">
      <alignment shrinkToFit="1" readingOrder="1"/>
      <protection locked="0"/>
    </xf>
    <xf numFmtId="0" fontId="4" fillId="23" borderId="40" xfId="0" applyFont="1" applyFill="1" applyBorder="1" applyAlignment="1">
      <alignment horizontal="center" vertical="center"/>
    </xf>
    <xf numFmtId="1" fontId="4" fillId="23" borderId="40" xfId="1" applyNumberFormat="1" applyFont="1" applyFill="1" applyBorder="1"/>
    <xf numFmtId="2" fontId="4" fillId="23" borderId="40" xfId="0" applyNumberFormat="1" applyFont="1" applyFill="1" applyBorder="1" applyAlignment="1">
      <alignment horizontal="center" vertical="center" shrinkToFit="1"/>
    </xf>
    <xf numFmtId="1" fontId="4" fillId="23" borderId="40" xfId="0" applyNumberFormat="1" applyFont="1" applyFill="1" applyBorder="1" applyAlignment="1">
      <alignment horizontal="center" vertical="center" shrinkToFit="1"/>
    </xf>
    <xf numFmtId="0" fontId="3" fillId="23" borderId="4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shrinkToFit="1"/>
    </xf>
    <xf numFmtId="0" fontId="4" fillId="19" borderId="13" xfId="0" applyFont="1" applyFill="1" applyBorder="1" applyAlignment="1">
      <alignment horizontal="center" vertical="center" shrinkToFit="1"/>
    </xf>
    <xf numFmtId="0" fontId="6" fillId="19" borderId="3" xfId="0" applyFont="1" applyFill="1" applyBorder="1" applyAlignment="1">
      <alignment horizontal="center" vertical="center" shrinkToFit="1"/>
    </xf>
    <xf numFmtId="0" fontId="6" fillId="19" borderId="25" xfId="0" applyFont="1" applyFill="1" applyBorder="1" applyAlignment="1">
      <alignment horizontal="center" vertical="center" shrinkToFit="1"/>
    </xf>
    <xf numFmtId="0" fontId="6" fillId="19" borderId="56" xfId="0" applyFont="1" applyFill="1" applyBorder="1" applyAlignment="1">
      <alignment horizontal="center" vertical="center" shrinkToFit="1"/>
    </xf>
    <xf numFmtId="0" fontId="5" fillId="19" borderId="45" xfId="0" applyFont="1" applyFill="1" applyBorder="1" applyAlignment="1">
      <alignment horizontal="center" vertical="center" shrinkToFit="1"/>
    </xf>
    <xf numFmtId="0" fontId="5" fillId="19" borderId="0" xfId="0" applyFont="1" applyFill="1" applyBorder="1" applyAlignment="1">
      <alignment horizontal="center" vertical="center" shrinkToFit="1"/>
    </xf>
    <xf numFmtId="0" fontId="4" fillId="19" borderId="53" xfId="0" applyFont="1" applyFill="1" applyBorder="1" applyAlignment="1">
      <alignment horizontal="center" vertical="center" shrinkToFit="1"/>
    </xf>
    <xf numFmtId="0" fontId="6" fillId="19" borderId="45" xfId="0" applyFont="1" applyFill="1" applyBorder="1" applyAlignment="1">
      <alignment horizontal="center" vertical="center" shrinkToFit="1"/>
    </xf>
    <xf numFmtId="0" fontId="6" fillId="19" borderId="0" xfId="0" applyFont="1" applyFill="1" applyBorder="1" applyAlignment="1">
      <alignment horizontal="center" vertical="center" shrinkToFit="1"/>
    </xf>
    <xf numFmtId="0" fontId="6" fillId="19" borderId="57" xfId="0" applyFont="1" applyFill="1" applyBorder="1" applyAlignment="1">
      <alignment horizontal="center" vertical="center" shrinkToFit="1"/>
    </xf>
    <xf numFmtId="2" fontId="6" fillId="19" borderId="35" xfId="0" applyNumberFormat="1" applyFont="1" applyFill="1" applyBorder="1" applyAlignment="1">
      <alignment horizontal="center" vertical="center" shrinkToFit="1"/>
    </xf>
    <xf numFmtId="0" fontId="4" fillId="19" borderId="0" xfId="0" applyFont="1" applyFill="1" applyAlignment="1">
      <alignment horizontal="center" vertical="center"/>
    </xf>
    <xf numFmtId="0" fontId="4" fillId="24" borderId="40" xfId="0" applyFont="1" applyFill="1" applyBorder="1" applyAlignment="1">
      <alignment horizontal="center" vertical="center"/>
    </xf>
    <xf numFmtId="0" fontId="4" fillId="24" borderId="40" xfId="0" applyFont="1" applyFill="1" applyBorder="1" applyAlignment="1" applyProtection="1">
      <alignment wrapText="1" readingOrder="1"/>
      <protection locked="0"/>
    </xf>
    <xf numFmtId="2" fontId="4" fillId="24" borderId="40" xfId="0" applyNumberFormat="1" applyFont="1" applyFill="1" applyBorder="1" applyAlignment="1">
      <alignment horizontal="center" vertical="center" shrinkToFit="1"/>
    </xf>
    <xf numFmtId="1" fontId="4" fillId="24" borderId="40" xfId="0" applyNumberFormat="1" applyFont="1" applyFill="1" applyBorder="1" applyAlignment="1">
      <alignment horizontal="center" vertical="center" shrinkToFit="1"/>
    </xf>
    <xf numFmtId="0" fontId="3" fillId="24" borderId="40" xfId="0" applyFont="1" applyFill="1" applyBorder="1" applyAlignment="1">
      <alignment horizontal="center" vertical="center"/>
    </xf>
    <xf numFmtId="1" fontId="4" fillId="24" borderId="40" xfId="1" applyNumberFormat="1" applyFont="1" applyFill="1" applyBorder="1"/>
    <xf numFmtId="0" fontId="4" fillId="23" borderId="40" xfId="0" applyFont="1" applyFill="1" applyBorder="1" applyAlignment="1" applyProtection="1">
      <alignment vertical="center" shrinkToFit="1" readingOrder="1"/>
      <protection locked="0"/>
    </xf>
    <xf numFmtId="1" fontId="4" fillId="23" borderId="40" xfId="1" applyNumberFormat="1" applyFont="1" applyFill="1" applyBorder="1" applyAlignment="1">
      <alignment vertical="center" shrinkToFit="1"/>
    </xf>
    <xf numFmtId="0" fontId="4" fillId="23" borderId="40" xfId="0" applyFont="1" applyFill="1" applyBorder="1" applyAlignment="1" applyProtection="1">
      <alignment wrapText="1" readingOrder="1"/>
      <protection locked="0"/>
    </xf>
    <xf numFmtId="2" fontId="8" fillId="23" borderId="40" xfId="0" applyNumberFormat="1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 shrinkToFit="1"/>
    </xf>
    <xf numFmtId="0" fontId="5" fillId="13" borderId="22" xfId="0" applyFont="1" applyFill="1" applyBorder="1" applyAlignment="1">
      <alignment horizontal="center" vertical="center" shrinkToFit="1"/>
    </xf>
    <xf numFmtId="0" fontId="4" fillId="13" borderId="23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3" fillId="13" borderId="33" xfId="0" applyFont="1" applyFill="1" applyBorder="1" applyAlignment="1">
      <alignment horizontal="center" vertical="center" shrinkToFit="1"/>
    </xf>
    <xf numFmtId="0" fontId="3" fillId="13" borderId="26" xfId="0" applyFont="1" applyFill="1" applyBorder="1" applyAlignment="1">
      <alignment horizontal="center" vertical="center" shrinkToFit="1"/>
    </xf>
    <xf numFmtId="0" fontId="6" fillId="13" borderId="1" xfId="0" applyFont="1" applyFill="1" applyBorder="1" applyAlignment="1">
      <alignment horizontal="center" vertical="center" shrinkToFit="1"/>
    </xf>
    <xf numFmtId="0" fontId="6" fillId="13" borderId="9" xfId="0" applyFont="1" applyFill="1" applyBorder="1" applyAlignment="1">
      <alignment horizontal="center" vertical="center" shrinkToFit="1"/>
    </xf>
    <xf numFmtId="0" fontId="6" fillId="13" borderId="3" xfId="0" applyFont="1" applyFill="1" applyBorder="1" applyAlignment="1">
      <alignment horizontal="center" vertical="center" shrinkToFit="1"/>
    </xf>
    <xf numFmtId="0" fontId="6" fillId="13" borderId="10" xfId="0" applyFont="1" applyFill="1" applyBorder="1" applyAlignment="1">
      <alignment horizontal="center" vertical="center" shrinkToFit="1"/>
    </xf>
    <xf numFmtId="0" fontId="6" fillId="13" borderId="25" xfId="0" applyFont="1" applyFill="1" applyBorder="1" applyAlignment="1">
      <alignment horizontal="center" vertical="center" shrinkToFit="1"/>
    </xf>
    <xf numFmtId="0" fontId="6" fillId="13" borderId="49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17" borderId="32" xfId="0" applyFont="1" applyFill="1" applyBorder="1" applyAlignment="1">
      <alignment horizontal="center" vertical="center" shrinkToFit="1"/>
    </xf>
    <xf numFmtId="0" fontId="3" fillId="17" borderId="27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3" fillId="16" borderId="38" xfId="0" applyFont="1" applyFill="1" applyBorder="1" applyAlignment="1">
      <alignment horizontal="center" vertical="center" shrinkToFit="1"/>
    </xf>
    <xf numFmtId="0" fontId="3" fillId="16" borderId="9" xfId="0" applyFont="1" applyFill="1" applyBorder="1" applyAlignment="1">
      <alignment horizontal="center" vertical="center" shrinkToFit="1"/>
    </xf>
    <xf numFmtId="0" fontId="3" fillId="16" borderId="32" xfId="0" applyFont="1" applyFill="1" applyBorder="1" applyAlignment="1">
      <alignment horizontal="center" vertical="center" shrinkToFit="1"/>
    </xf>
    <xf numFmtId="0" fontId="3" fillId="16" borderId="27" xfId="0" applyFont="1" applyFill="1" applyBorder="1" applyAlignment="1">
      <alignment horizontal="center" vertical="center" shrinkToFit="1"/>
    </xf>
    <xf numFmtId="0" fontId="3" fillId="16" borderId="39" xfId="0" applyFont="1" applyFill="1" applyBorder="1" applyAlignment="1">
      <alignment horizontal="center" vertical="center" shrinkToFit="1"/>
    </xf>
    <xf numFmtId="0" fontId="3" fillId="16" borderId="22" xfId="0" applyFont="1" applyFill="1" applyBorder="1" applyAlignment="1">
      <alignment horizontal="center" vertical="center" shrinkToFit="1"/>
    </xf>
    <xf numFmtId="0" fontId="4" fillId="20" borderId="23" xfId="0" applyFont="1" applyFill="1" applyBorder="1" applyAlignment="1">
      <alignment horizontal="center" vertical="center"/>
    </xf>
    <xf numFmtId="0" fontId="4" fillId="20" borderId="35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 shrinkToFit="1"/>
    </xf>
    <xf numFmtId="0" fontId="3" fillId="20" borderId="0" xfId="0" applyFont="1" applyFill="1" applyBorder="1" applyAlignment="1">
      <alignment horizontal="center" vertical="center" shrinkToFit="1"/>
    </xf>
    <xf numFmtId="0" fontId="6" fillId="20" borderId="1" xfId="0" applyFont="1" applyFill="1" applyBorder="1" applyAlignment="1">
      <alignment horizontal="center" vertical="center" shrinkToFit="1"/>
    </xf>
    <xf numFmtId="0" fontId="6" fillId="20" borderId="9" xfId="0" applyFont="1" applyFill="1" applyBorder="1" applyAlignment="1">
      <alignment horizontal="center" vertical="center" shrinkToFit="1"/>
    </xf>
    <xf numFmtId="0" fontId="6" fillId="20" borderId="3" xfId="0" applyFont="1" applyFill="1" applyBorder="1" applyAlignment="1">
      <alignment horizontal="center" vertical="center" shrinkToFit="1"/>
    </xf>
    <xf numFmtId="0" fontId="6" fillId="20" borderId="10" xfId="0" applyFont="1" applyFill="1" applyBorder="1" applyAlignment="1">
      <alignment horizontal="center" vertical="center" shrinkToFit="1"/>
    </xf>
    <xf numFmtId="0" fontId="6" fillId="20" borderId="25" xfId="0" applyFont="1" applyFill="1" applyBorder="1" applyAlignment="1">
      <alignment horizontal="center" vertical="center" shrinkToFit="1"/>
    </xf>
    <xf numFmtId="0" fontId="6" fillId="20" borderId="58" xfId="0" applyFont="1" applyFill="1" applyBorder="1" applyAlignment="1">
      <alignment horizontal="center" vertical="center" shrinkToFit="1"/>
    </xf>
    <xf numFmtId="0" fontId="4" fillId="20" borderId="12" xfId="0" applyFont="1" applyFill="1" applyBorder="1" applyAlignment="1">
      <alignment horizontal="center" vertical="center"/>
    </xf>
    <xf numFmtId="0" fontId="3" fillId="20" borderId="26" xfId="0" applyFont="1" applyFill="1" applyBorder="1" applyAlignment="1">
      <alignment horizontal="center" vertical="center" shrinkToFit="1"/>
    </xf>
    <xf numFmtId="0" fontId="6" fillId="20" borderId="49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/>
    </xf>
    <xf numFmtId="0" fontId="11" fillId="18" borderId="40" xfId="0" applyFont="1" applyFill="1" applyBorder="1" applyAlignment="1">
      <alignment horizontal="center"/>
    </xf>
    <xf numFmtId="0" fontId="5" fillId="19" borderId="26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35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 shrinkToFit="1"/>
    </xf>
    <xf numFmtId="0" fontId="3" fillId="19" borderId="0" xfId="0" applyFont="1" applyFill="1" applyBorder="1" applyAlignment="1">
      <alignment horizontal="center" vertical="center" shrinkToFit="1"/>
    </xf>
    <xf numFmtId="0" fontId="6" fillId="19" borderId="1" xfId="0" applyFont="1" applyFill="1" applyBorder="1" applyAlignment="1">
      <alignment horizontal="center" vertical="center" shrinkToFit="1"/>
    </xf>
    <xf numFmtId="0" fontId="6" fillId="19" borderId="9" xfId="0" applyFont="1" applyFill="1" applyBorder="1" applyAlignment="1">
      <alignment horizontal="center" vertical="center" shrinkToFit="1"/>
    </xf>
    <xf numFmtId="0" fontId="6" fillId="19" borderId="3" xfId="0" applyFont="1" applyFill="1" applyBorder="1" applyAlignment="1">
      <alignment horizontal="center" vertical="center" shrinkToFit="1"/>
    </xf>
    <xf numFmtId="0" fontId="6" fillId="19" borderId="10" xfId="0" applyFont="1" applyFill="1" applyBorder="1" applyAlignment="1">
      <alignment horizontal="center" vertical="center" shrinkToFit="1"/>
    </xf>
    <xf numFmtId="0" fontId="6" fillId="19" borderId="25" xfId="0" applyFont="1" applyFill="1" applyBorder="1" applyAlignment="1">
      <alignment horizontal="center" vertical="center" shrinkToFit="1"/>
    </xf>
    <xf numFmtId="0" fontId="6" fillId="19" borderId="58" xfId="0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FFCC"/>
      <color rgb="FFFFCCFF"/>
      <color rgb="FFCCCCFF"/>
      <color rgb="FFFF99FF"/>
      <color rgb="FFCC0099"/>
      <color rgb="FFFF66FF"/>
      <color rgb="FFCC33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9"/>
  <sheetViews>
    <sheetView tabSelected="1" zoomScale="80" zoomScaleNormal="80" workbookViewId="0">
      <selection activeCell="Q13" sqref="Q13"/>
    </sheetView>
  </sheetViews>
  <sheetFormatPr defaultRowHeight="24.95" customHeight="1" x14ac:dyDescent="0.2"/>
  <cols>
    <col min="1" max="1" width="5.85546875" style="17" customWidth="1"/>
    <col min="2" max="2" width="28.7109375" style="17" customWidth="1"/>
    <col min="3" max="4" width="11.5703125" style="17" customWidth="1"/>
    <col min="5" max="5" width="21.7109375" style="43" customWidth="1"/>
    <col min="6" max="6" width="18.28515625" style="43" customWidth="1"/>
    <col min="7" max="7" width="14.42578125" style="41" customWidth="1"/>
    <col min="8" max="8" width="14.7109375" style="17" customWidth="1"/>
    <col min="9" max="9" width="16.42578125" style="17" customWidth="1"/>
    <col min="10" max="10" width="13.85546875" style="17" customWidth="1"/>
    <col min="11" max="11" width="12.5703125" style="42" customWidth="1"/>
    <col min="12" max="12" width="10.28515625" style="44" customWidth="1"/>
    <col min="13" max="16384" width="9.140625" style="17"/>
  </cols>
  <sheetData>
    <row r="1" spans="1:12" s="14" customFormat="1" ht="24.95" customHeight="1" thickBot="1" x14ac:dyDescent="0.25">
      <c r="B1" s="343" t="s">
        <v>216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ht="24.95" customHeight="1" x14ac:dyDescent="0.2">
      <c r="A2" s="341" t="s">
        <v>12</v>
      </c>
      <c r="B2" s="344" t="s">
        <v>0</v>
      </c>
      <c r="C2" s="346" t="s">
        <v>55</v>
      </c>
      <c r="D2" s="347"/>
      <c r="E2" s="348"/>
      <c r="F2" s="108" t="s">
        <v>10</v>
      </c>
      <c r="G2" s="109" t="s">
        <v>11</v>
      </c>
      <c r="H2" s="110" t="s">
        <v>4</v>
      </c>
      <c r="I2" s="349" t="s">
        <v>2</v>
      </c>
      <c r="J2" s="349"/>
      <c r="K2" s="111" t="s">
        <v>3</v>
      </c>
      <c r="L2" s="350" t="s">
        <v>5</v>
      </c>
    </row>
    <row r="3" spans="1:12" ht="24.95" customHeight="1" thickBot="1" x14ac:dyDescent="0.25">
      <c r="A3" s="342"/>
      <c r="B3" s="345"/>
      <c r="C3" s="112">
        <v>2557</v>
      </c>
      <c r="D3" s="112">
        <v>2558</v>
      </c>
      <c r="E3" s="113">
        <v>2559</v>
      </c>
      <c r="F3" s="114">
        <v>2559</v>
      </c>
      <c r="G3" s="115">
        <v>2559</v>
      </c>
      <c r="H3" s="116" t="s">
        <v>8</v>
      </c>
      <c r="I3" s="117" t="s">
        <v>9</v>
      </c>
      <c r="J3" s="118" t="s">
        <v>4</v>
      </c>
      <c r="K3" s="119">
        <v>43.188000000000002</v>
      </c>
      <c r="L3" s="351"/>
    </row>
    <row r="4" spans="1:12" ht="24.95" customHeight="1" x14ac:dyDescent="0.2">
      <c r="A4" s="87">
        <v>1</v>
      </c>
      <c r="B4" s="104" t="s">
        <v>19</v>
      </c>
      <c r="C4" s="105">
        <v>37.320453999999998</v>
      </c>
      <c r="D4" s="105">
        <v>39.492307199999999</v>
      </c>
      <c r="E4" s="105">
        <v>38.58</v>
      </c>
      <c r="F4" s="105">
        <v>14.472</v>
      </c>
      <c r="G4" s="88">
        <v>86</v>
      </c>
      <c r="H4" s="1">
        <v>116</v>
      </c>
      <c r="I4" s="105">
        <v>-0.91230720000000076</v>
      </c>
      <c r="J4" s="1">
        <v>90</v>
      </c>
      <c r="K4" s="106">
        <v>-4.6080000000000041</v>
      </c>
      <c r="L4" s="107"/>
    </row>
    <row r="5" spans="1:12" ht="24.95" customHeight="1" x14ac:dyDescent="0.2">
      <c r="A5" s="24">
        <v>2</v>
      </c>
      <c r="B5" s="4" t="s">
        <v>20</v>
      </c>
      <c r="C5" s="25">
        <v>29.914285200000002</v>
      </c>
      <c r="D5" s="25">
        <v>39.042856400000005</v>
      </c>
      <c r="E5" s="25">
        <v>37.915999999999997</v>
      </c>
      <c r="F5" s="25">
        <v>10.638</v>
      </c>
      <c r="G5" s="12">
        <v>12</v>
      </c>
      <c r="H5" s="1">
        <v>126</v>
      </c>
      <c r="I5" s="25">
        <v>-1.1268564000000083</v>
      </c>
      <c r="J5" s="1">
        <v>93</v>
      </c>
      <c r="K5" s="26">
        <v>-5.2720000000000056</v>
      </c>
      <c r="L5" s="27"/>
    </row>
    <row r="6" spans="1:12" ht="24.95" customHeight="1" x14ac:dyDescent="0.2">
      <c r="A6" s="24">
        <v>3</v>
      </c>
      <c r="B6" s="4" t="s">
        <v>21</v>
      </c>
      <c r="C6" s="25">
        <v>45.737499999999997</v>
      </c>
      <c r="D6" s="25">
        <v>56.745453999999995</v>
      </c>
      <c r="E6" s="25">
        <v>54.342000000000006</v>
      </c>
      <c r="F6" s="25">
        <v>11.804</v>
      </c>
      <c r="G6" s="12">
        <v>11</v>
      </c>
      <c r="H6" s="1">
        <v>5</v>
      </c>
      <c r="I6" s="25">
        <v>-2.4034539999999893</v>
      </c>
      <c r="J6" s="1">
        <v>118</v>
      </c>
      <c r="K6" s="26">
        <v>11.154000000000003</v>
      </c>
      <c r="L6" s="27" t="s">
        <v>53</v>
      </c>
    </row>
    <row r="7" spans="1:12" ht="24.95" customHeight="1" x14ac:dyDescent="0.2">
      <c r="A7" s="24">
        <v>4</v>
      </c>
      <c r="B7" s="4" t="s">
        <v>22</v>
      </c>
      <c r="C7" s="25">
        <v>37.225000000000001</v>
      </c>
      <c r="D7" s="25">
        <v>39.037500000000001</v>
      </c>
      <c r="E7" s="25">
        <v>35.136000000000003</v>
      </c>
      <c r="F7" s="25">
        <v>9.7759999999999998</v>
      </c>
      <c r="G7" s="12">
        <v>13</v>
      </c>
      <c r="H7" s="1">
        <v>151</v>
      </c>
      <c r="I7" s="25">
        <v>-3.9014999999999986</v>
      </c>
      <c r="J7" s="1">
        <v>143</v>
      </c>
      <c r="K7" s="26">
        <v>-8.0519999999999996</v>
      </c>
      <c r="L7" s="27"/>
    </row>
    <row r="8" spans="1:12" ht="24.95" customHeight="1" x14ac:dyDescent="0.2">
      <c r="A8" s="24">
        <v>5</v>
      </c>
      <c r="B8" s="4" t="s">
        <v>23</v>
      </c>
      <c r="C8" s="25">
        <v>37.85</v>
      </c>
      <c r="D8" s="25">
        <v>49</v>
      </c>
      <c r="E8" s="25">
        <v>45.234000000000002</v>
      </c>
      <c r="F8" s="25">
        <v>9.2420000000000009</v>
      </c>
      <c r="G8" s="12">
        <v>9</v>
      </c>
      <c r="H8" s="1">
        <v>31</v>
      </c>
      <c r="I8" s="25">
        <v>-3.7659999999999982</v>
      </c>
      <c r="J8" s="1">
        <v>139</v>
      </c>
      <c r="K8" s="26">
        <v>2.0459999999999994</v>
      </c>
      <c r="L8" s="27" t="s">
        <v>53</v>
      </c>
    </row>
    <row r="9" spans="1:12" ht="24.95" customHeight="1" x14ac:dyDescent="0.2">
      <c r="A9" s="24">
        <v>6</v>
      </c>
      <c r="B9" s="4" t="s">
        <v>24</v>
      </c>
      <c r="C9" s="25">
        <v>42.333332999999996</v>
      </c>
      <c r="D9" s="25">
        <v>44.715788999999994</v>
      </c>
      <c r="E9" s="25">
        <v>40.978000000000002</v>
      </c>
      <c r="F9" s="25">
        <v>12.018000000000001</v>
      </c>
      <c r="G9" s="12">
        <v>19</v>
      </c>
      <c r="H9" s="1">
        <v>83</v>
      </c>
      <c r="I9" s="25">
        <v>-3.7377889999999923</v>
      </c>
      <c r="J9" s="1">
        <v>138</v>
      </c>
      <c r="K9" s="26">
        <v>-2.2100000000000009</v>
      </c>
      <c r="L9" s="27"/>
    </row>
    <row r="10" spans="1:12" ht="24.95" customHeight="1" x14ac:dyDescent="0.2">
      <c r="A10" s="24">
        <v>7</v>
      </c>
      <c r="B10" s="4" t="s">
        <v>25</v>
      </c>
      <c r="C10" s="25">
        <v>41.857142400000001</v>
      </c>
      <c r="D10" s="25">
        <v>39.735713799999999</v>
      </c>
      <c r="E10" s="25">
        <v>50.722000000000001</v>
      </c>
      <c r="F10" s="25">
        <v>15.034000000000001</v>
      </c>
      <c r="G10" s="12">
        <v>12</v>
      </c>
      <c r="H10" s="1">
        <v>6</v>
      </c>
      <c r="I10" s="25">
        <v>10.986286200000002</v>
      </c>
      <c r="J10" s="1">
        <v>2</v>
      </c>
      <c r="K10" s="26">
        <v>7.5339999999999989</v>
      </c>
      <c r="L10" s="27" t="s">
        <v>217</v>
      </c>
    </row>
    <row r="11" spans="1:12" ht="24.95" customHeight="1" x14ac:dyDescent="0.2">
      <c r="A11" s="24">
        <v>8</v>
      </c>
      <c r="B11" s="4" t="s">
        <v>26</v>
      </c>
      <c r="C11" s="25">
        <v>37.352940400000001</v>
      </c>
      <c r="D11" s="25">
        <v>39.488888200000005</v>
      </c>
      <c r="E11" s="25">
        <v>39.096000000000004</v>
      </c>
      <c r="F11" s="25">
        <v>11.809999999999999</v>
      </c>
      <c r="G11" s="12">
        <v>9</v>
      </c>
      <c r="H11" s="1">
        <v>109</v>
      </c>
      <c r="I11" s="25">
        <v>-0.39288820000000158</v>
      </c>
      <c r="J11" s="1">
        <v>80</v>
      </c>
      <c r="K11" s="26">
        <v>-4.0919999999999987</v>
      </c>
      <c r="L11" s="27"/>
    </row>
    <row r="12" spans="1:12" ht="24.95" customHeight="1" x14ac:dyDescent="0.2">
      <c r="A12" s="24">
        <v>9</v>
      </c>
      <c r="B12" s="4" t="s">
        <v>27</v>
      </c>
      <c r="C12" s="25">
        <v>37.344999999999999</v>
      </c>
      <c r="D12" s="25">
        <v>36.017646800000001</v>
      </c>
      <c r="E12" s="25">
        <v>40.241999999999997</v>
      </c>
      <c r="F12" s="25">
        <v>8.8439999999999994</v>
      </c>
      <c r="G12" s="12">
        <v>12</v>
      </c>
      <c r="H12" s="1">
        <v>93</v>
      </c>
      <c r="I12" s="25">
        <v>4.2243531999999959</v>
      </c>
      <c r="J12" s="1">
        <v>17</v>
      </c>
      <c r="K12" s="26">
        <v>-2.9460000000000051</v>
      </c>
      <c r="L12" s="27"/>
    </row>
    <row r="13" spans="1:12" ht="24.95" customHeight="1" x14ac:dyDescent="0.2">
      <c r="A13" s="24">
        <v>10</v>
      </c>
      <c r="B13" s="4" t="s">
        <v>28</v>
      </c>
      <c r="C13" s="25">
        <v>35.684000000000005</v>
      </c>
      <c r="D13" s="25">
        <v>44.588888400000002</v>
      </c>
      <c r="E13" s="25">
        <v>32.134</v>
      </c>
      <c r="F13" s="25">
        <v>8.41</v>
      </c>
      <c r="G13" s="12">
        <v>16</v>
      </c>
      <c r="H13" s="1">
        <v>174</v>
      </c>
      <c r="I13" s="25">
        <v>-12.454888400000002</v>
      </c>
      <c r="J13" s="1">
        <v>191</v>
      </c>
      <c r="K13" s="26">
        <v>-11.054000000000002</v>
      </c>
      <c r="L13" s="27"/>
    </row>
    <row r="14" spans="1:12" ht="24.95" customHeight="1" x14ac:dyDescent="0.2">
      <c r="A14" s="24">
        <v>11</v>
      </c>
      <c r="B14" s="4" t="s">
        <v>29</v>
      </c>
      <c r="C14" s="25">
        <v>36.5642852</v>
      </c>
      <c r="D14" s="25">
        <v>35.814285200000008</v>
      </c>
      <c r="E14" s="25">
        <v>34.983999999999995</v>
      </c>
      <c r="F14" s="25">
        <v>12.724</v>
      </c>
      <c r="G14" s="12">
        <v>9</v>
      </c>
      <c r="H14" s="1">
        <v>153</v>
      </c>
      <c r="I14" s="25">
        <v>-0.83028520000001294</v>
      </c>
      <c r="J14" s="1">
        <v>86</v>
      </c>
      <c r="K14" s="26">
        <v>-8.2040000000000077</v>
      </c>
      <c r="L14" s="27"/>
    </row>
    <row r="15" spans="1:12" ht="24.95" customHeight="1" x14ac:dyDescent="0.2">
      <c r="A15" s="24">
        <v>12</v>
      </c>
      <c r="B15" s="4" t="s">
        <v>30</v>
      </c>
      <c r="C15" s="25">
        <v>43.507142599999995</v>
      </c>
      <c r="D15" s="25">
        <v>55.155555200000002</v>
      </c>
      <c r="E15" s="25">
        <v>48.994000000000007</v>
      </c>
      <c r="F15" s="25">
        <v>14.343999999999999</v>
      </c>
      <c r="G15" s="12">
        <v>9</v>
      </c>
      <c r="H15" s="1">
        <v>12</v>
      </c>
      <c r="I15" s="25">
        <v>-6.1615551999999951</v>
      </c>
      <c r="J15" s="1">
        <v>174</v>
      </c>
      <c r="K15" s="26">
        <v>5.8060000000000045</v>
      </c>
      <c r="L15" s="27" t="s">
        <v>53</v>
      </c>
    </row>
    <row r="16" spans="1:12" ht="24.95" customHeight="1" x14ac:dyDescent="0.2">
      <c r="A16" s="24">
        <v>13</v>
      </c>
      <c r="B16" s="4" t="s">
        <v>31</v>
      </c>
      <c r="C16" s="25">
        <v>34.5499996</v>
      </c>
      <c r="D16" s="25">
        <v>42.462499999999999</v>
      </c>
      <c r="E16" s="25">
        <v>34.177999999999997</v>
      </c>
      <c r="F16" s="25">
        <v>10.040000000000001</v>
      </c>
      <c r="G16" s="12">
        <v>20</v>
      </c>
      <c r="H16" s="1">
        <v>158</v>
      </c>
      <c r="I16" s="25">
        <v>-8.2845000000000013</v>
      </c>
      <c r="J16" s="1">
        <v>181</v>
      </c>
      <c r="K16" s="26">
        <v>-9.0100000000000051</v>
      </c>
      <c r="L16" s="27"/>
    </row>
    <row r="17" spans="1:12" ht="24.95" customHeight="1" x14ac:dyDescent="0.2">
      <c r="A17" s="24">
        <v>14</v>
      </c>
      <c r="B17" s="4" t="s">
        <v>32</v>
      </c>
      <c r="C17" s="25">
        <v>37.599999600000004</v>
      </c>
      <c r="D17" s="25">
        <v>44.153846000000001</v>
      </c>
      <c r="E17" s="25">
        <v>38.256</v>
      </c>
      <c r="F17" s="25">
        <v>7.95</v>
      </c>
      <c r="G17" s="12">
        <v>14</v>
      </c>
      <c r="H17" s="1">
        <v>120</v>
      </c>
      <c r="I17" s="25">
        <v>-5.8978460000000013</v>
      </c>
      <c r="J17" s="1">
        <v>168</v>
      </c>
      <c r="K17" s="26">
        <v>-4.9320000000000022</v>
      </c>
      <c r="L17" s="27"/>
    </row>
    <row r="18" spans="1:12" ht="24.95" customHeight="1" x14ac:dyDescent="0.2">
      <c r="A18" s="24">
        <v>15</v>
      </c>
      <c r="B18" s="4" t="s">
        <v>33</v>
      </c>
      <c r="C18" s="25">
        <v>37.419354399999996</v>
      </c>
      <c r="D18" s="25">
        <v>38.239999999999995</v>
      </c>
      <c r="E18" s="25">
        <v>41.507999999999996</v>
      </c>
      <c r="F18" s="25">
        <v>10.686</v>
      </c>
      <c r="G18" s="12">
        <v>16</v>
      </c>
      <c r="H18" s="1">
        <v>73</v>
      </c>
      <c r="I18" s="25">
        <v>3.2680000000000007</v>
      </c>
      <c r="J18" s="1">
        <v>27</v>
      </c>
      <c r="K18" s="26">
        <v>-1.6800000000000068</v>
      </c>
      <c r="L18" s="27"/>
    </row>
    <row r="19" spans="1:12" ht="24.95" customHeight="1" x14ac:dyDescent="0.2">
      <c r="A19" s="24">
        <v>16</v>
      </c>
      <c r="B19" s="4" t="s">
        <v>34</v>
      </c>
      <c r="C19" s="25">
        <v>40.308332999999998</v>
      </c>
      <c r="D19" s="25">
        <v>35.264705200000002</v>
      </c>
      <c r="E19" s="25">
        <v>38.97</v>
      </c>
      <c r="F19" s="25">
        <v>8.9779999999999998</v>
      </c>
      <c r="G19" s="12">
        <v>19</v>
      </c>
      <c r="H19" s="1">
        <v>112</v>
      </c>
      <c r="I19" s="25">
        <v>3.7052947999999972</v>
      </c>
      <c r="J19" s="1">
        <v>24</v>
      </c>
      <c r="K19" s="26">
        <v>-4.2180000000000035</v>
      </c>
      <c r="L19" s="27"/>
    </row>
    <row r="20" spans="1:12" ht="24.95" customHeight="1" x14ac:dyDescent="0.2">
      <c r="A20" s="24">
        <v>17</v>
      </c>
      <c r="B20" s="4" t="s">
        <v>220</v>
      </c>
      <c r="C20" s="25">
        <v>46.708332999999996</v>
      </c>
      <c r="D20" s="25">
        <v>44.047367999999999</v>
      </c>
      <c r="E20" s="25">
        <v>54.45</v>
      </c>
      <c r="F20" s="25">
        <v>12.282</v>
      </c>
      <c r="G20" s="12">
        <v>7</v>
      </c>
      <c r="H20" s="1">
        <v>4</v>
      </c>
      <c r="I20" s="25">
        <v>10.402632000000004</v>
      </c>
      <c r="J20" s="1">
        <v>3</v>
      </c>
      <c r="K20" s="26">
        <v>11.262</v>
      </c>
      <c r="L20" s="27" t="s">
        <v>217</v>
      </c>
    </row>
    <row r="21" spans="1:12" ht="24.95" customHeight="1" x14ac:dyDescent="0.2">
      <c r="A21" s="24">
        <v>18</v>
      </c>
      <c r="B21" s="4" t="s">
        <v>35</v>
      </c>
      <c r="C21" s="25">
        <v>57.11</v>
      </c>
      <c r="D21" s="25">
        <v>52.157894399999996</v>
      </c>
      <c r="E21" s="25">
        <v>46.844000000000001</v>
      </c>
      <c r="F21" s="25">
        <v>12.524000000000001</v>
      </c>
      <c r="G21" s="12">
        <v>16</v>
      </c>
      <c r="H21" s="1">
        <v>22</v>
      </c>
      <c r="I21" s="25">
        <v>-5.3138943999999952</v>
      </c>
      <c r="J21" s="1">
        <v>163</v>
      </c>
      <c r="K21" s="26">
        <v>3.6559999999999988</v>
      </c>
      <c r="L21" s="27" t="s">
        <v>53</v>
      </c>
    </row>
    <row r="22" spans="1:12" ht="24.95" customHeight="1" x14ac:dyDescent="0.2">
      <c r="A22" s="24">
        <v>19</v>
      </c>
      <c r="B22" s="4" t="s">
        <v>36</v>
      </c>
      <c r="C22" s="25">
        <v>39.718181400000006</v>
      </c>
      <c r="D22" s="25">
        <v>46.288888599999993</v>
      </c>
      <c r="E22" s="25">
        <v>37.989999999999995</v>
      </c>
      <c r="F22" s="25">
        <v>11.463999999999999</v>
      </c>
      <c r="G22" s="12">
        <v>14</v>
      </c>
      <c r="H22" s="1">
        <v>124</v>
      </c>
      <c r="I22" s="25">
        <v>-8.298888599999998</v>
      </c>
      <c r="J22" s="1">
        <v>182</v>
      </c>
      <c r="K22" s="26">
        <v>-5.1980000000000075</v>
      </c>
      <c r="L22" s="27"/>
    </row>
    <row r="23" spans="1:12" ht="24.95" customHeight="1" x14ac:dyDescent="0.2">
      <c r="A23" s="24">
        <v>20</v>
      </c>
      <c r="B23" s="4" t="s">
        <v>37</v>
      </c>
      <c r="C23" s="25">
        <v>56.545454199999995</v>
      </c>
      <c r="D23" s="25">
        <v>56.916666199999995</v>
      </c>
      <c r="E23" s="25">
        <v>58.926000000000002</v>
      </c>
      <c r="F23" s="25">
        <v>7.1879999999999997</v>
      </c>
      <c r="G23" s="12">
        <v>6</v>
      </c>
      <c r="H23" s="1">
        <v>1</v>
      </c>
      <c r="I23" s="25">
        <v>2.0093338000000074</v>
      </c>
      <c r="J23" s="1">
        <v>39</v>
      </c>
      <c r="K23" s="26">
        <v>15.738</v>
      </c>
      <c r="L23" s="27" t="s">
        <v>53</v>
      </c>
    </row>
    <row r="24" spans="1:12" ht="24.95" customHeight="1" x14ac:dyDescent="0.2">
      <c r="A24" s="24">
        <v>21</v>
      </c>
      <c r="B24" s="4" t="s">
        <v>38</v>
      </c>
      <c r="C24" s="25">
        <v>40.783332999999999</v>
      </c>
      <c r="D24" s="25">
        <v>51.199999800000001</v>
      </c>
      <c r="E24" s="25">
        <v>43.817999999999998</v>
      </c>
      <c r="F24" s="25">
        <v>10.244</v>
      </c>
      <c r="G24" s="12">
        <v>8</v>
      </c>
      <c r="H24" s="1">
        <v>42</v>
      </c>
      <c r="I24" s="25">
        <v>-7.3819998000000027</v>
      </c>
      <c r="J24" s="1">
        <v>179</v>
      </c>
      <c r="K24" s="26">
        <v>0.62999999999999545</v>
      </c>
      <c r="L24" s="27" t="s">
        <v>53</v>
      </c>
    </row>
    <row r="25" spans="1:12" ht="24.95" customHeight="1" x14ac:dyDescent="0.2">
      <c r="A25" s="24">
        <v>22</v>
      </c>
      <c r="B25" s="4" t="s">
        <v>39</v>
      </c>
      <c r="C25" s="25">
        <v>49.366666200000004</v>
      </c>
      <c r="D25" s="25">
        <v>50.424999599999992</v>
      </c>
      <c r="E25" s="25">
        <v>49.061999999999998</v>
      </c>
      <c r="F25" s="25">
        <v>12.868</v>
      </c>
      <c r="G25" s="12">
        <v>12</v>
      </c>
      <c r="H25" s="1">
        <v>11</v>
      </c>
      <c r="I25" s="25">
        <v>-1.3629995999999949</v>
      </c>
      <c r="J25" s="1">
        <v>99</v>
      </c>
      <c r="K25" s="26">
        <v>5.8739999999999952</v>
      </c>
      <c r="L25" s="27" t="s">
        <v>53</v>
      </c>
    </row>
    <row r="26" spans="1:12" ht="24.95" customHeight="1" x14ac:dyDescent="0.2">
      <c r="A26" s="24">
        <v>23</v>
      </c>
      <c r="B26" s="4" t="s">
        <v>40</v>
      </c>
      <c r="C26" s="25">
        <v>36.516928200000002</v>
      </c>
      <c r="D26" s="25">
        <v>47.006943800000002</v>
      </c>
      <c r="E26" s="25">
        <v>41.010000000000005</v>
      </c>
      <c r="F26" s="25">
        <v>9.4819999999999993</v>
      </c>
      <c r="G26" s="12">
        <v>67</v>
      </c>
      <c r="H26" s="1">
        <v>82</v>
      </c>
      <c r="I26" s="25">
        <v>-5.9969437999999968</v>
      </c>
      <c r="J26" s="1">
        <v>171</v>
      </c>
      <c r="K26" s="26">
        <v>-2.1779999999999973</v>
      </c>
      <c r="L26" s="27"/>
    </row>
    <row r="27" spans="1:12" ht="24.95" customHeight="1" x14ac:dyDescent="0.2">
      <c r="A27" s="24">
        <v>24</v>
      </c>
      <c r="B27" s="4" t="s">
        <v>41</v>
      </c>
      <c r="C27" s="25">
        <v>34.533332999999999</v>
      </c>
      <c r="D27" s="25">
        <v>40.54</v>
      </c>
      <c r="E27" s="25">
        <v>38.025999999999996</v>
      </c>
      <c r="F27" s="25">
        <v>5.8260000000000005</v>
      </c>
      <c r="G27" s="12">
        <v>2</v>
      </c>
      <c r="H27" s="1">
        <v>123</v>
      </c>
      <c r="I27" s="25">
        <v>-2.5140000000000029</v>
      </c>
      <c r="J27" s="1">
        <v>123</v>
      </c>
      <c r="K27" s="26">
        <v>-5.1620000000000061</v>
      </c>
      <c r="L27" s="27"/>
    </row>
    <row r="28" spans="1:12" ht="24.95" customHeight="1" x14ac:dyDescent="0.2">
      <c r="A28" s="24">
        <v>25</v>
      </c>
      <c r="B28" s="4" t="s">
        <v>42</v>
      </c>
      <c r="C28" s="25">
        <v>50.0642852</v>
      </c>
      <c r="D28" s="25">
        <v>60.326666599999996</v>
      </c>
      <c r="E28" s="25">
        <v>49.896000000000001</v>
      </c>
      <c r="F28" s="25">
        <v>13.240000000000004</v>
      </c>
      <c r="G28" s="12">
        <v>18</v>
      </c>
      <c r="H28" s="1">
        <v>9</v>
      </c>
      <c r="I28" s="25">
        <v>-10.430666599999995</v>
      </c>
      <c r="J28" s="1">
        <v>188</v>
      </c>
      <c r="K28" s="26">
        <v>6.7079999999999984</v>
      </c>
      <c r="L28" s="27" t="s">
        <v>53</v>
      </c>
    </row>
    <row r="29" spans="1:12" ht="24.95" customHeight="1" x14ac:dyDescent="0.2">
      <c r="A29" s="24">
        <v>26</v>
      </c>
      <c r="B29" s="4" t="s">
        <v>43</v>
      </c>
      <c r="C29" s="25">
        <v>36.329411200000003</v>
      </c>
      <c r="D29" s="25">
        <v>39.046320000000001</v>
      </c>
      <c r="E29" s="25">
        <v>39.484000000000002</v>
      </c>
      <c r="F29" s="25">
        <v>10.664000000000001</v>
      </c>
      <c r="G29" s="12">
        <v>22</v>
      </c>
      <c r="H29" s="1">
        <v>102</v>
      </c>
      <c r="I29" s="25">
        <v>0.43768000000000029</v>
      </c>
      <c r="J29" s="1">
        <v>67</v>
      </c>
      <c r="K29" s="26">
        <v>-3.7040000000000006</v>
      </c>
      <c r="L29" s="27"/>
    </row>
    <row r="30" spans="1:12" ht="24.95" customHeight="1" x14ac:dyDescent="0.2">
      <c r="A30" s="24">
        <v>27</v>
      </c>
      <c r="B30" s="4" t="s">
        <v>44</v>
      </c>
      <c r="C30" s="25">
        <v>43.799999800000009</v>
      </c>
      <c r="D30" s="25">
        <v>46.459090399999994</v>
      </c>
      <c r="E30" s="25">
        <v>42.62</v>
      </c>
      <c r="F30" s="25">
        <v>9.1840000000000011</v>
      </c>
      <c r="G30" s="12">
        <v>10</v>
      </c>
      <c r="H30" s="1">
        <v>55</v>
      </c>
      <c r="I30" s="25">
        <v>-3.8390903999999964</v>
      </c>
      <c r="J30" s="1">
        <v>141</v>
      </c>
      <c r="K30" s="26">
        <v>-0.56800000000000495</v>
      </c>
      <c r="L30" s="27"/>
    </row>
    <row r="31" spans="1:12" ht="24.95" customHeight="1" x14ac:dyDescent="0.2">
      <c r="A31" s="24">
        <v>28</v>
      </c>
      <c r="B31" s="4" t="s">
        <v>45</v>
      </c>
      <c r="C31" s="25">
        <v>38.814285400000003</v>
      </c>
      <c r="D31" s="25">
        <v>43.25</v>
      </c>
      <c r="E31" s="25">
        <v>38.86</v>
      </c>
      <c r="F31" s="25">
        <v>8.2259999999999991</v>
      </c>
      <c r="G31" s="12">
        <v>5</v>
      </c>
      <c r="H31" s="1">
        <v>113</v>
      </c>
      <c r="I31" s="25">
        <v>-4.3900000000000006</v>
      </c>
      <c r="J31" s="1">
        <v>147</v>
      </c>
      <c r="K31" s="26">
        <v>-4.328000000000003</v>
      </c>
      <c r="L31" s="27"/>
    </row>
    <row r="32" spans="1:12" ht="24.95" customHeight="1" x14ac:dyDescent="0.2">
      <c r="A32" s="24">
        <v>29</v>
      </c>
      <c r="B32" s="4" t="s">
        <v>46</v>
      </c>
      <c r="C32" s="25">
        <v>39.878571000000001</v>
      </c>
      <c r="D32" s="25">
        <v>48.674999399999997</v>
      </c>
      <c r="E32" s="25">
        <v>47.058000000000007</v>
      </c>
      <c r="F32" s="25">
        <v>9.3239999999999998</v>
      </c>
      <c r="G32" s="12">
        <v>19</v>
      </c>
      <c r="H32" s="1">
        <v>19</v>
      </c>
      <c r="I32" s="25">
        <v>-1.6169993999999903</v>
      </c>
      <c r="J32" s="1">
        <v>101</v>
      </c>
      <c r="K32" s="26">
        <v>3.8700000000000045</v>
      </c>
      <c r="L32" s="27" t="s">
        <v>53</v>
      </c>
    </row>
    <row r="33" spans="1:12" ht="24.95" customHeight="1" x14ac:dyDescent="0.2">
      <c r="A33" s="24">
        <v>30</v>
      </c>
      <c r="B33" s="4" t="s">
        <v>47</v>
      </c>
      <c r="C33" s="25">
        <v>32.574073800000001</v>
      </c>
      <c r="D33" s="25">
        <v>33.792307199999996</v>
      </c>
      <c r="E33" s="83">
        <v>31.965999999999998</v>
      </c>
      <c r="F33" s="25">
        <v>10.885999999999999</v>
      </c>
      <c r="G33" s="12">
        <v>32</v>
      </c>
      <c r="H33" s="1">
        <v>177</v>
      </c>
      <c r="I33" s="25">
        <v>-1.8263071999999987</v>
      </c>
      <c r="J33" s="1">
        <v>107</v>
      </c>
      <c r="K33" s="26">
        <v>-11.222000000000005</v>
      </c>
      <c r="L33" s="27"/>
    </row>
    <row r="34" spans="1:12" ht="24.95" customHeight="1" x14ac:dyDescent="0.2">
      <c r="A34" s="24">
        <v>31</v>
      </c>
      <c r="B34" s="4" t="s">
        <v>48</v>
      </c>
      <c r="C34" s="25">
        <v>33.785713800000003</v>
      </c>
      <c r="D34" s="25">
        <v>37.257142599999995</v>
      </c>
      <c r="E34" s="25">
        <v>38.991999999999997</v>
      </c>
      <c r="F34" s="25">
        <v>12.049999999999999</v>
      </c>
      <c r="G34" s="12">
        <v>8</v>
      </c>
      <c r="H34" s="1">
        <v>111</v>
      </c>
      <c r="I34" s="25">
        <v>1.7348574000000028</v>
      </c>
      <c r="J34" s="1">
        <v>46</v>
      </c>
      <c r="K34" s="26">
        <v>-4.1960000000000051</v>
      </c>
      <c r="L34" s="27"/>
    </row>
    <row r="35" spans="1:12" ht="24.95" customHeight="1" x14ac:dyDescent="0.2">
      <c r="A35" s="24">
        <v>32</v>
      </c>
      <c r="B35" s="4" t="s">
        <v>49</v>
      </c>
      <c r="C35" s="25">
        <v>38.477777200000006</v>
      </c>
      <c r="D35" s="25">
        <v>46.799999400000004</v>
      </c>
      <c r="E35" s="25">
        <v>48.907999999999994</v>
      </c>
      <c r="F35" s="25">
        <v>9.3880000000000017</v>
      </c>
      <c r="G35" s="12">
        <v>6</v>
      </c>
      <c r="H35" s="1">
        <v>13</v>
      </c>
      <c r="I35" s="25">
        <v>2.1080005999999898</v>
      </c>
      <c r="J35" s="1">
        <v>37</v>
      </c>
      <c r="K35" s="26">
        <v>5.7199999999999918</v>
      </c>
      <c r="L35" s="27" t="s">
        <v>53</v>
      </c>
    </row>
    <row r="36" spans="1:12" ht="24.95" customHeight="1" x14ac:dyDescent="0.2">
      <c r="A36" s="24">
        <v>33</v>
      </c>
      <c r="B36" s="4" t="s">
        <v>50</v>
      </c>
      <c r="C36" s="25">
        <v>45.738888399999993</v>
      </c>
      <c r="D36" s="25">
        <v>47.0625</v>
      </c>
      <c r="E36" s="25">
        <v>47.87</v>
      </c>
      <c r="F36" s="25">
        <v>13.66</v>
      </c>
      <c r="G36" s="12">
        <v>17</v>
      </c>
      <c r="H36" s="1">
        <v>15</v>
      </c>
      <c r="I36" s="25">
        <v>0.80749999999999744</v>
      </c>
      <c r="J36" s="1">
        <v>60</v>
      </c>
      <c r="K36" s="26">
        <v>4.6819999999999951</v>
      </c>
      <c r="L36" s="27" t="s">
        <v>53</v>
      </c>
    </row>
    <row r="37" spans="1:12" ht="24.95" customHeight="1" x14ac:dyDescent="0.2">
      <c r="A37" s="24">
        <v>34</v>
      </c>
      <c r="B37" s="4" t="s">
        <v>51</v>
      </c>
      <c r="C37" s="25">
        <v>38.813157400000001</v>
      </c>
      <c r="D37" s="25">
        <v>44.051369399999999</v>
      </c>
      <c r="E37" s="25">
        <v>42.921999999999997</v>
      </c>
      <c r="F37" s="25">
        <v>13.154000000000002</v>
      </c>
      <c r="G37" s="12">
        <v>143</v>
      </c>
      <c r="H37" s="1">
        <v>51</v>
      </c>
      <c r="I37" s="25">
        <v>-1.1293694000000016</v>
      </c>
      <c r="J37" s="1">
        <v>94</v>
      </c>
      <c r="K37" s="26">
        <v>-0.26600000000000534</v>
      </c>
      <c r="L37" s="27"/>
    </row>
    <row r="38" spans="1:12" ht="24.95" customHeight="1" thickBot="1" x14ac:dyDescent="0.25">
      <c r="A38" s="93">
        <v>35</v>
      </c>
      <c r="B38" s="5" t="s">
        <v>52</v>
      </c>
      <c r="C38" s="49">
        <v>38.9999994</v>
      </c>
      <c r="D38" s="49">
        <v>46.72</v>
      </c>
      <c r="E38" s="49">
        <v>44.564</v>
      </c>
      <c r="F38" s="49">
        <v>12.89</v>
      </c>
      <c r="G38" s="53">
        <v>4</v>
      </c>
      <c r="H38" s="95">
        <v>36</v>
      </c>
      <c r="I38" s="49">
        <v>-2.1559999999999988</v>
      </c>
      <c r="J38" s="95">
        <v>112</v>
      </c>
      <c r="K38" s="96">
        <v>1.3759999999999977</v>
      </c>
      <c r="L38" s="73" t="s">
        <v>53</v>
      </c>
    </row>
    <row r="39" spans="1:12" ht="24.95" customHeight="1" x14ac:dyDescent="0.2">
      <c r="A39" s="120"/>
      <c r="B39" s="121" t="s">
        <v>228</v>
      </c>
      <c r="C39" s="122">
        <v>1411.1271609999999</v>
      </c>
      <c r="D39" s="122">
        <v>1560.9790907999998</v>
      </c>
      <c r="E39" s="122">
        <v>1494.5359999999996</v>
      </c>
      <c r="F39" s="122">
        <v>381.31400000000008</v>
      </c>
      <c r="G39" s="133">
        <v>702</v>
      </c>
      <c r="H39" s="125"/>
      <c r="I39" s="122">
        <v>-66.443090799999965</v>
      </c>
      <c r="J39" s="125"/>
      <c r="K39" s="122">
        <v>-17.044000000000093</v>
      </c>
      <c r="L39" s="134"/>
    </row>
    <row r="40" spans="1:12" ht="24.95" customHeight="1" thickBot="1" x14ac:dyDescent="0.25">
      <c r="A40" s="135"/>
      <c r="B40" s="136" t="s">
        <v>229</v>
      </c>
      <c r="C40" s="137">
        <v>40.317918885714285</v>
      </c>
      <c r="D40" s="137">
        <v>44.599402594285706</v>
      </c>
      <c r="E40" s="137">
        <v>42.701028571428559</v>
      </c>
      <c r="F40" s="137">
        <v>10.894685714285716</v>
      </c>
      <c r="G40" s="138"/>
      <c r="H40" s="139"/>
      <c r="I40" s="137">
        <v>-1.8983740228571417</v>
      </c>
      <c r="J40" s="139"/>
      <c r="K40" s="137">
        <v>-0.48697142857143122</v>
      </c>
      <c r="L40" s="140"/>
    </row>
    <row r="41" spans="1:12" ht="24.95" customHeight="1" x14ac:dyDescent="0.35">
      <c r="A41" s="87">
        <v>36</v>
      </c>
      <c r="B41" s="132" t="s">
        <v>56</v>
      </c>
      <c r="C41" s="105">
        <v>41.029411400000001</v>
      </c>
      <c r="D41" s="105">
        <v>45.173333200000002</v>
      </c>
      <c r="E41" s="105">
        <v>41.481999999999999</v>
      </c>
      <c r="F41" s="105">
        <v>12.222</v>
      </c>
      <c r="G41" s="88">
        <v>35</v>
      </c>
      <c r="H41" s="1">
        <v>74</v>
      </c>
      <c r="I41" s="105">
        <v>-3.6913332000000025</v>
      </c>
      <c r="J41" s="1">
        <v>137</v>
      </c>
      <c r="K41" s="106">
        <v>-1.7060000000000031</v>
      </c>
      <c r="L41" s="107"/>
    </row>
    <row r="42" spans="1:12" ht="24.95" customHeight="1" x14ac:dyDescent="0.35">
      <c r="A42" s="24">
        <v>37</v>
      </c>
      <c r="B42" s="28" t="s">
        <v>57</v>
      </c>
      <c r="C42" s="25">
        <v>38.070587599999996</v>
      </c>
      <c r="D42" s="25">
        <v>50.735713999999994</v>
      </c>
      <c r="E42" s="25">
        <v>44.83</v>
      </c>
      <c r="F42" s="25">
        <v>8.702</v>
      </c>
      <c r="G42" s="12">
        <v>14</v>
      </c>
      <c r="H42" s="1">
        <v>33</v>
      </c>
      <c r="I42" s="25">
        <v>-5.9057139999999961</v>
      </c>
      <c r="J42" s="1">
        <v>169</v>
      </c>
      <c r="K42" s="26">
        <v>1.6419999999999959</v>
      </c>
      <c r="L42" s="27" t="s">
        <v>53</v>
      </c>
    </row>
    <row r="43" spans="1:12" ht="24.95" customHeight="1" x14ac:dyDescent="0.35">
      <c r="A43" s="24">
        <v>38</v>
      </c>
      <c r="B43" s="28" t="s">
        <v>58</v>
      </c>
      <c r="C43" s="25">
        <v>39.657142399999998</v>
      </c>
      <c r="D43" s="25">
        <v>43.77</v>
      </c>
      <c r="E43" s="25">
        <v>45.537999999999997</v>
      </c>
      <c r="F43" s="25">
        <v>6.3119999999999994</v>
      </c>
      <c r="G43" s="12">
        <v>4</v>
      </c>
      <c r="H43" s="1">
        <v>28</v>
      </c>
      <c r="I43" s="25">
        <v>1.7679999999999936</v>
      </c>
      <c r="J43" s="1">
        <v>45</v>
      </c>
      <c r="K43" s="26">
        <v>2.3499999999999943</v>
      </c>
      <c r="L43" s="27" t="s">
        <v>53</v>
      </c>
    </row>
    <row r="44" spans="1:12" ht="24.95" customHeight="1" x14ac:dyDescent="0.35">
      <c r="A44" s="24">
        <v>39</v>
      </c>
      <c r="B44" s="28" t="s">
        <v>59</v>
      </c>
      <c r="C44" s="25">
        <v>42.825000000000003</v>
      </c>
      <c r="D44" s="25">
        <v>41.382352399999995</v>
      </c>
      <c r="E44" s="25">
        <v>41.763999999999996</v>
      </c>
      <c r="F44" s="25">
        <v>12.943999999999999</v>
      </c>
      <c r="G44" s="12">
        <v>28</v>
      </c>
      <c r="H44" s="1">
        <v>68</v>
      </c>
      <c r="I44" s="25">
        <v>0.38164760000000086</v>
      </c>
      <c r="J44" s="1">
        <v>68</v>
      </c>
      <c r="K44" s="26">
        <v>-1.4240000000000066</v>
      </c>
      <c r="L44" s="27"/>
    </row>
    <row r="45" spans="1:12" ht="24.95" customHeight="1" x14ac:dyDescent="0.35">
      <c r="A45" s="24">
        <v>40</v>
      </c>
      <c r="B45" s="28" t="s">
        <v>221</v>
      </c>
      <c r="C45" s="25">
        <v>42.219999600000001</v>
      </c>
      <c r="D45" s="25">
        <v>43.720000000000006</v>
      </c>
      <c r="E45" s="25">
        <v>39.265999999999998</v>
      </c>
      <c r="F45" s="25">
        <v>10.288</v>
      </c>
      <c r="G45" s="12">
        <v>10</v>
      </c>
      <c r="H45" s="1">
        <v>104</v>
      </c>
      <c r="I45" s="25">
        <v>-4.4540000000000077</v>
      </c>
      <c r="J45" s="1">
        <v>149</v>
      </c>
      <c r="K45" s="26">
        <v>-3.9220000000000041</v>
      </c>
      <c r="L45" s="27"/>
    </row>
    <row r="46" spans="1:12" ht="24.95" customHeight="1" x14ac:dyDescent="0.35">
      <c r="A46" s="24">
        <v>41</v>
      </c>
      <c r="B46" s="28" t="s">
        <v>60</v>
      </c>
      <c r="C46" s="25">
        <v>42</v>
      </c>
      <c r="D46" s="25">
        <v>46.64</v>
      </c>
      <c r="E46" s="25">
        <v>44.942000000000007</v>
      </c>
      <c r="F46" s="25">
        <v>9.0779999999999994</v>
      </c>
      <c r="G46" s="12">
        <v>11</v>
      </c>
      <c r="H46" s="1">
        <v>32</v>
      </c>
      <c r="I46" s="25">
        <v>-1.6979999999999933</v>
      </c>
      <c r="J46" s="1">
        <v>103</v>
      </c>
      <c r="K46" s="26">
        <v>1.7540000000000049</v>
      </c>
      <c r="L46" s="27" t="s">
        <v>53</v>
      </c>
    </row>
    <row r="47" spans="1:12" ht="24.95" customHeight="1" x14ac:dyDescent="0.35">
      <c r="A47" s="24">
        <v>42</v>
      </c>
      <c r="B47" s="28" t="s">
        <v>61</v>
      </c>
      <c r="C47" s="25">
        <v>37.862499799999995</v>
      </c>
      <c r="D47" s="25">
        <v>40.563157400000001</v>
      </c>
      <c r="E47" s="25">
        <v>34.552</v>
      </c>
      <c r="F47" s="25">
        <v>9.8520000000000003</v>
      </c>
      <c r="G47" s="12">
        <v>23</v>
      </c>
      <c r="H47" s="1">
        <v>156</v>
      </c>
      <c r="I47" s="25">
        <v>-6.0111574000000019</v>
      </c>
      <c r="J47" s="1">
        <v>172</v>
      </c>
      <c r="K47" s="26">
        <v>-8.6360000000000028</v>
      </c>
      <c r="L47" s="27"/>
    </row>
    <row r="48" spans="1:12" ht="24.95" customHeight="1" x14ac:dyDescent="0.35">
      <c r="A48" s="24">
        <v>43</v>
      </c>
      <c r="B48" s="28" t="s">
        <v>62</v>
      </c>
      <c r="C48" s="25">
        <v>41.599999799999999</v>
      </c>
      <c r="D48" s="25">
        <v>47.538460999999998</v>
      </c>
      <c r="E48" s="25">
        <v>47.405999999999992</v>
      </c>
      <c r="F48" s="25">
        <v>12.446</v>
      </c>
      <c r="G48" s="12">
        <v>12</v>
      </c>
      <c r="H48" s="1">
        <v>17</v>
      </c>
      <c r="I48" s="25">
        <v>-0.13246100000000638</v>
      </c>
      <c r="J48" s="1">
        <v>75</v>
      </c>
      <c r="K48" s="26">
        <v>4.2179999999999893</v>
      </c>
      <c r="L48" s="27" t="s">
        <v>53</v>
      </c>
    </row>
    <row r="49" spans="1:12" ht="24.95" customHeight="1" x14ac:dyDescent="0.35">
      <c r="A49" s="24">
        <v>44</v>
      </c>
      <c r="B49" s="28" t="s">
        <v>63</v>
      </c>
      <c r="C49" s="25">
        <v>41.899999800000003</v>
      </c>
      <c r="D49" s="25">
        <v>43.799999400000004</v>
      </c>
      <c r="E49" s="25">
        <v>42.488</v>
      </c>
      <c r="F49" s="25">
        <v>11.648</v>
      </c>
      <c r="G49" s="12">
        <v>9</v>
      </c>
      <c r="H49" s="1">
        <v>57</v>
      </c>
      <c r="I49" s="25">
        <v>-1.3119994000000048</v>
      </c>
      <c r="J49" s="1">
        <v>97</v>
      </c>
      <c r="K49" s="26">
        <v>-0.70000000000000284</v>
      </c>
      <c r="L49" s="27"/>
    </row>
    <row r="50" spans="1:12" ht="24.95" customHeight="1" x14ac:dyDescent="0.35">
      <c r="A50" s="24">
        <v>45</v>
      </c>
      <c r="B50" s="28" t="s">
        <v>64</v>
      </c>
      <c r="C50" s="25">
        <v>43.092912800000001</v>
      </c>
      <c r="D50" s="25">
        <v>45.201555999999997</v>
      </c>
      <c r="E50" s="25">
        <v>44.308</v>
      </c>
      <c r="F50" s="25">
        <v>15.551999999999998</v>
      </c>
      <c r="G50" s="12">
        <v>240</v>
      </c>
      <c r="H50" s="1">
        <v>37</v>
      </c>
      <c r="I50" s="25">
        <v>-0.89355599999999669</v>
      </c>
      <c r="J50" s="1">
        <v>89</v>
      </c>
      <c r="K50" s="26">
        <v>1.1199999999999974</v>
      </c>
      <c r="L50" s="27" t="s">
        <v>53</v>
      </c>
    </row>
    <row r="51" spans="1:12" ht="24.95" customHeight="1" x14ac:dyDescent="0.35">
      <c r="A51" s="24">
        <v>46</v>
      </c>
      <c r="B51" s="28" t="s">
        <v>65</v>
      </c>
      <c r="C51" s="25">
        <v>45.737499999999997</v>
      </c>
      <c r="D51" s="25">
        <v>42.470587600000002</v>
      </c>
      <c r="E51" s="25">
        <v>43.073999999999998</v>
      </c>
      <c r="F51" s="25">
        <v>13.062000000000001</v>
      </c>
      <c r="G51" s="12">
        <v>35</v>
      </c>
      <c r="H51" s="1">
        <v>50</v>
      </c>
      <c r="I51" s="25">
        <v>0.6034123999999963</v>
      </c>
      <c r="J51" s="1">
        <v>64</v>
      </c>
      <c r="K51" s="26">
        <v>-0.11400000000000432</v>
      </c>
      <c r="L51" s="27"/>
    </row>
    <row r="52" spans="1:12" ht="24.95" customHeight="1" x14ac:dyDescent="0.35">
      <c r="A52" s="24">
        <v>47</v>
      </c>
      <c r="B52" s="28" t="s">
        <v>66</v>
      </c>
      <c r="C52" s="25">
        <v>42.216666400000001</v>
      </c>
      <c r="D52" s="25">
        <v>51.508333000000007</v>
      </c>
      <c r="E52" s="25">
        <v>46.88</v>
      </c>
      <c r="F52" s="25">
        <v>11.932</v>
      </c>
      <c r="G52" s="12">
        <v>10</v>
      </c>
      <c r="H52" s="1">
        <v>21</v>
      </c>
      <c r="I52" s="25">
        <v>-4.6283330000000049</v>
      </c>
      <c r="J52" s="1">
        <v>151</v>
      </c>
      <c r="K52" s="26">
        <v>3.6920000000000002</v>
      </c>
      <c r="L52" s="27" t="s">
        <v>53</v>
      </c>
    </row>
    <row r="53" spans="1:12" ht="24.95" customHeight="1" x14ac:dyDescent="0.35">
      <c r="A53" s="24">
        <v>48</v>
      </c>
      <c r="B53" s="28" t="s">
        <v>67</v>
      </c>
      <c r="C53" s="25">
        <v>35.033333200000001</v>
      </c>
      <c r="D53" s="25">
        <v>38.127272399999995</v>
      </c>
      <c r="E53" s="25">
        <v>42.583999999999996</v>
      </c>
      <c r="F53" s="25">
        <v>9.266</v>
      </c>
      <c r="G53" s="12">
        <v>12</v>
      </c>
      <c r="H53" s="1">
        <v>56</v>
      </c>
      <c r="I53" s="25">
        <v>4.4567276000000007</v>
      </c>
      <c r="J53" s="1">
        <v>15</v>
      </c>
      <c r="K53" s="26">
        <v>-0.60400000000000631</v>
      </c>
      <c r="L53" s="27"/>
    </row>
    <row r="54" spans="1:12" ht="24.95" customHeight="1" x14ac:dyDescent="0.35">
      <c r="A54" s="24">
        <v>49</v>
      </c>
      <c r="B54" s="28" t="s">
        <v>68</v>
      </c>
      <c r="C54" s="25">
        <v>44.371428000000002</v>
      </c>
      <c r="D54" s="25">
        <v>49.445453999999998</v>
      </c>
      <c r="E54" s="25">
        <v>54.891999999999996</v>
      </c>
      <c r="F54" s="25">
        <v>16.239999999999998</v>
      </c>
      <c r="G54" s="12">
        <v>18</v>
      </c>
      <c r="H54" s="1">
        <v>3</v>
      </c>
      <c r="I54" s="25">
        <v>5.4465459999999979</v>
      </c>
      <c r="J54" s="1">
        <v>11</v>
      </c>
      <c r="K54" s="26">
        <v>11.703999999999994</v>
      </c>
      <c r="L54" s="26" t="s">
        <v>53</v>
      </c>
    </row>
    <row r="55" spans="1:12" ht="24.95" customHeight="1" x14ac:dyDescent="0.35">
      <c r="A55" s="24">
        <v>50</v>
      </c>
      <c r="B55" s="28" t="s">
        <v>69</v>
      </c>
      <c r="C55" s="25">
        <v>34.054545000000005</v>
      </c>
      <c r="D55" s="25">
        <v>36.311428200000002</v>
      </c>
      <c r="E55" s="25">
        <v>33.713999999999999</v>
      </c>
      <c r="F55" s="25">
        <v>8.9140000000000015</v>
      </c>
      <c r="G55" s="12">
        <v>24</v>
      </c>
      <c r="H55" s="1">
        <v>164</v>
      </c>
      <c r="I55" s="25">
        <v>-2.5974282000000031</v>
      </c>
      <c r="J55" s="1">
        <v>126</v>
      </c>
      <c r="K55" s="26">
        <v>-9.4740000000000038</v>
      </c>
      <c r="L55" s="26"/>
    </row>
    <row r="56" spans="1:12" ht="24.95" customHeight="1" x14ac:dyDescent="0.35">
      <c r="A56" s="24">
        <v>51</v>
      </c>
      <c r="B56" s="28" t="s">
        <v>70</v>
      </c>
      <c r="C56" s="25">
        <v>35.49999960000001</v>
      </c>
      <c r="D56" s="25">
        <v>38.619999999999997</v>
      </c>
      <c r="E56" s="29"/>
      <c r="F56" s="84"/>
      <c r="G56" s="86"/>
      <c r="H56" s="85"/>
      <c r="I56" s="29"/>
      <c r="J56" s="29"/>
      <c r="K56" s="29"/>
      <c r="L56" s="26"/>
    </row>
    <row r="57" spans="1:12" ht="24.95" customHeight="1" x14ac:dyDescent="0.35">
      <c r="A57" s="24">
        <v>52</v>
      </c>
      <c r="B57" s="28" t="s">
        <v>71</v>
      </c>
      <c r="C57" s="25">
        <v>41.011764200000002</v>
      </c>
      <c r="D57" s="25">
        <v>48.406666199999997</v>
      </c>
      <c r="E57" s="25">
        <v>42.414000000000001</v>
      </c>
      <c r="F57" s="25">
        <v>13.106</v>
      </c>
      <c r="G57" s="12">
        <v>27</v>
      </c>
      <c r="H57" s="1">
        <v>59</v>
      </c>
      <c r="I57" s="25">
        <v>-5.9926661999999951</v>
      </c>
      <c r="J57" s="1">
        <v>170</v>
      </c>
      <c r="K57" s="26">
        <v>-0.77400000000000091</v>
      </c>
      <c r="L57" s="26"/>
    </row>
    <row r="58" spans="1:12" ht="24.95" customHeight="1" x14ac:dyDescent="0.35">
      <c r="A58" s="24">
        <v>53</v>
      </c>
      <c r="B58" s="28" t="s">
        <v>72</v>
      </c>
      <c r="C58" s="25">
        <v>41.737837400000004</v>
      </c>
      <c r="D58" s="25">
        <v>44.454166399999998</v>
      </c>
      <c r="E58" s="25">
        <v>41.435999999999993</v>
      </c>
      <c r="F58" s="25">
        <v>11.15</v>
      </c>
      <c r="G58" s="12">
        <v>26</v>
      </c>
      <c r="H58" s="1">
        <v>75</v>
      </c>
      <c r="I58" s="25">
        <v>-3.0181664000000055</v>
      </c>
      <c r="J58" s="1">
        <v>129</v>
      </c>
      <c r="K58" s="26">
        <v>-1.7520000000000095</v>
      </c>
      <c r="L58" s="26"/>
    </row>
    <row r="59" spans="1:12" ht="24.95" customHeight="1" x14ac:dyDescent="0.35">
      <c r="A59" s="24">
        <v>54</v>
      </c>
      <c r="B59" s="28" t="s">
        <v>73</v>
      </c>
      <c r="C59" s="25">
        <v>34.881250000000001</v>
      </c>
      <c r="D59" s="25">
        <v>37.572726599999996</v>
      </c>
      <c r="E59" s="25">
        <v>35.475999999999999</v>
      </c>
      <c r="F59" s="25">
        <v>12.930000000000001</v>
      </c>
      <c r="G59" s="12">
        <v>30</v>
      </c>
      <c r="H59" s="1">
        <v>147</v>
      </c>
      <c r="I59" s="25">
        <v>-2.0967265999999967</v>
      </c>
      <c r="J59" s="1">
        <v>111</v>
      </c>
      <c r="K59" s="26">
        <v>-7.7120000000000033</v>
      </c>
      <c r="L59" s="26"/>
    </row>
    <row r="60" spans="1:12" ht="24.95" customHeight="1" x14ac:dyDescent="0.35">
      <c r="A60" s="24">
        <v>55</v>
      </c>
      <c r="B60" s="28" t="s">
        <v>74</v>
      </c>
      <c r="C60" s="25">
        <v>36.693333000000003</v>
      </c>
      <c r="D60" s="25">
        <v>34.499999600000002</v>
      </c>
      <c r="E60" s="25">
        <v>43.29</v>
      </c>
      <c r="F60" s="25">
        <v>10.168000000000001</v>
      </c>
      <c r="G60" s="12">
        <v>9</v>
      </c>
      <c r="H60" s="1">
        <v>47</v>
      </c>
      <c r="I60" s="25">
        <v>8.7900003999999967</v>
      </c>
      <c r="J60" s="1">
        <v>4</v>
      </c>
      <c r="K60" s="26">
        <v>0.10199999999999676</v>
      </c>
      <c r="L60" s="26" t="s">
        <v>53</v>
      </c>
    </row>
    <row r="61" spans="1:12" ht="24.95" customHeight="1" x14ac:dyDescent="0.35">
      <c r="A61" s="24">
        <v>56</v>
      </c>
      <c r="B61" s="28" t="s">
        <v>75</v>
      </c>
      <c r="C61" s="25">
        <v>25.839999999999996</v>
      </c>
      <c r="D61" s="25">
        <v>41.55</v>
      </c>
      <c r="E61" s="25">
        <v>43.478000000000002</v>
      </c>
      <c r="F61" s="25">
        <v>9.354000000000001</v>
      </c>
      <c r="G61" s="12">
        <v>7</v>
      </c>
      <c r="H61" s="1">
        <v>45</v>
      </c>
      <c r="I61" s="25">
        <v>1.9280000000000044</v>
      </c>
      <c r="J61" s="1">
        <v>42</v>
      </c>
      <c r="K61" s="26">
        <v>0.28999999999999915</v>
      </c>
      <c r="L61" s="26" t="s">
        <v>53</v>
      </c>
    </row>
    <row r="62" spans="1:12" ht="24.95" customHeight="1" x14ac:dyDescent="0.35">
      <c r="A62" s="24">
        <v>57</v>
      </c>
      <c r="B62" s="28" t="s">
        <v>76</v>
      </c>
      <c r="C62" s="25">
        <v>31.8411762</v>
      </c>
      <c r="D62" s="25">
        <v>36.611110600000004</v>
      </c>
      <c r="E62" s="25">
        <v>35.04</v>
      </c>
      <c r="F62" s="25">
        <v>10.494</v>
      </c>
      <c r="G62" s="12">
        <v>10</v>
      </c>
      <c r="H62" s="1">
        <v>152</v>
      </c>
      <c r="I62" s="25">
        <v>-1.5711106000000044</v>
      </c>
      <c r="J62" s="1">
        <v>100</v>
      </c>
      <c r="K62" s="26">
        <v>-8.1480000000000032</v>
      </c>
      <c r="L62" s="26"/>
    </row>
    <row r="63" spans="1:12" ht="24.95" customHeight="1" x14ac:dyDescent="0.35">
      <c r="A63" s="24">
        <v>58</v>
      </c>
      <c r="B63" s="28" t="s">
        <v>77</v>
      </c>
      <c r="C63" s="25">
        <v>40.463635999999994</v>
      </c>
      <c r="D63" s="25">
        <v>41.292307199999996</v>
      </c>
      <c r="E63" s="25">
        <v>45.347999999999992</v>
      </c>
      <c r="F63" s="25">
        <v>6.6679999999999993</v>
      </c>
      <c r="G63" s="12">
        <v>6</v>
      </c>
      <c r="H63" s="1">
        <v>29</v>
      </c>
      <c r="I63" s="25">
        <v>4.0556927999999957</v>
      </c>
      <c r="J63" s="1">
        <v>20</v>
      </c>
      <c r="K63" s="26">
        <v>2.1599999999999895</v>
      </c>
      <c r="L63" s="26" t="s">
        <v>53</v>
      </c>
    </row>
    <row r="64" spans="1:12" ht="24.95" customHeight="1" x14ac:dyDescent="0.35">
      <c r="A64" s="24">
        <v>59</v>
      </c>
      <c r="B64" s="28" t="s">
        <v>78</v>
      </c>
      <c r="C64" s="25">
        <v>32.578570999999997</v>
      </c>
      <c r="D64" s="25">
        <v>41.429999999999993</v>
      </c>
      <c r="E64" s="25">
        <v>45.616</v>
      </c>
      <c r="F64" s="25">
        <v>12.472</v>
      </c>
      <c r="G64" s="12">
        <v>13</v>
      </c>
      <c r="H64" s="1">
        <v>26</v>
      </c>
      <c r="I64" s="25">
        <v>4.186000000000007</v>
      </c>
      <c r="J64" s="1">
        <v>19</v>
      </c>
      <c r="K64" s="26">
        <v>2.4279999999999973</v>
      </c>
      <c r="L64" s="26" t="s">
        <v>53</v>
      </c>
    </row>
    <row r="65" spans="1:12" ht="24.95" customHeight="1" x14ac:dyDescent="0.35">
      <c r="A65" s="24">
        <v>60</v>
      </c>
      <c r="B65" s="28" t="s">
        <v>79</v>
      </c>
      <c r="C65" s="25">
        <v>34.899999800000003</v>
      </c>
      <c r="D65" s="25">
        <v>35.952940800000007</v>
      </c>
      <c r="E65" s="25">
        <v>35.833999999999996</v>
      </c>
      <c r="F65" s="25">
        <v>10.482000000000001</v>
      </c>
      <c r="G65" s="12">
        <v>20</v>
      </c>
      <c r="H65" s="1">
        <v>142</v>
      </c>
      <c r="I65" s="25">
        <v>-0.11894080000001139</v>
      </c>
      <c r="J65" s="1">
        <v>74</v>
      </c>
      <c r="K65" s="26">
        <v>-7.3540000000000063</v>
      </c>
      <c r="L65" s="26"/>
    </row>
    <row r="66" spans="1:12" ht="24.95" customHeight="1" x14ac:dyDescent="0.35">
      <c r="A66" s="24">
        <v>61</v>
      </c>
      <c r="B66" s="28" t="s">
        <v>80</v>
      </c>
      <c r="C66" s="25">
        <v>37.514285399999999</v>
      </c>
      <c r="D66" s="25">
        <v>40.975000000000001</v>
      </c>
      <c r="E66" s="25">
        <v>41.1</v>
      </c>
      <c r="F66" s="25">
        <v>0</v>
      </c>
      <c r="G66" s="12">
        <v>1</v>
      </c>
      <c r="H66" s="1">
        <v>79</v>
      </c>
      <c r="I66" s="25">
        <v>0.125</v>
      </c>
      <c r="J66" s="1">
        <v>71</v>
      </c>
      <c r="K66" s="26">
        <v>-2.088000000000001</v>
      </c>
      <c r="L66" s="26"/>
    </row>
    <row r="67" spans="1:12" ht="24.95" customHeight="1" x14ac:dyDescent="0.35">
      <c r="A67" s="24">
        <v>62</v>
      </c>
      <c r="B67" s="28" t="s">
        <v>81</v>
      </c>
      <c r="C67" s="25">
        <v>38.880000000000003</v>
      </c>
      <c r="D67" s="25">
        <v>38.85</v>
      </c>
      <c r="E67" s="25">
        <v>35.576000000000001</v>
      </c>
      <c r="F67" s="25">
        <v>8.5960000000000001</v>
      </c>
      <c r="G67" s="12">
        <v>8</v>
      </c>
      <c r="H67" s="1">
        <v>143</v>
      </c>
      <c r="I67" s="25">
        <v>-3.2740000000000009</v>
      </c>
      <c r="J67" s="1">
        <v>132</v>
      </c>
      <c r="K67" s="26">
        <v>-7.6120000000000019</v>
      </c>
      <c r="L67" s="26"/>
    </row>
    <row r="68" spans="1:12" ht="24.95" customHeight="1" x14ac:dyDescent="0.35">
      <c r="A68" s="24">
        <v>63</v>
      </c>
      <c r="B68" s="28" t="s">
        <v>82</v>
      </c>
      <c r="C68" s="25">
        <v>41.475000000000001</v>
      </c>
      <c r="D68" s="25">
        <v>40.191666400000003</v>
      </c>
      <c r="E68" s="25">
        <v>41.147999999999996</v>
      </c>
      <c r="F68" s="25">
        <v>10.286</v>
      </c>
      <c r="G68" s="12">
        <v>9</v>
      </c>
      <c r="H68" s="1">
        <v>78</v>
      </c>
      <c r="I68" s="25">
        <v>0.95633359999999357</v>
      </c>
      <c r="J68" s="1">
        <v>58</v>
      </c>
      <c r="K68" s="26">
        <v>-2.0400000000000063</v>
      </c>
      <c r="L68" s="26"/>
    </row>
    <row r="69" spans="1:12" ht="24.95" customHeight="1" x14ac:dyDescent="0.35">
      <c r="A69" s="24">
        <v>64</v>
      </c>
      <c r="B69" s="28" t="s">
        <v>83</v>
      </c>
      <c r="C69" s="25">
        <v>42.870587799999996</v>
      </c>
      <c r="D69" s="25">
        <v>41.64</v>
      </c>
      <c r="E69" s="25">
        <v>45.239999999999995</v>
      </c>
      <c r="F69" s="25">
        <v>12.632000000000001</v>
      </c>
      <c r="G69" s="12">
        <v>15</v>
      </c>
      <c r="H69" s="1">
        <v>30</v>
      </c>
      <c r="I69" s="25">
        <v>3.5999999999999943</v>
      </c>
      <c r="J69" s="1">
        <v>25</v>
      </c>
      <c r="K69" s="26">
        <v>2.0519999999999925</v>
      </c>
      <c r="L69" s="26" t="s">
        <v>53</v>
      </c>
    </row>
    <row r="70" spans="1:12" ht="24.95" customHeight="1" x14ac:dyDescent="0.35">
      <c r="A70" s="24">
        <v>65</v>
      </c>
      <c r="B70" s="28" t="s">
        <v>84</v>
      </c>
      <c r="C70" s="25">
        <v>45.896773599999996</v>
      </c>
      <c r="D70" s="25">
        <v>48.147618399999999</v>
      </c>
      <c r="E70" s="25">
        <v>46.447999999999993</v>
      </c>
      <c r="F70" s="25">
        <v>11.657999999999999</v>
      </c>
      <c r="G70" s="12">
        <v>22</v>
      </c>
      <c r="H70" s="1">
        <v>23</v>
      </c>
      <c r="I70" s="25">
        <v>-1.6996184000000056</v>
      </c>
      <c r="J70" s="1">
        <v>104</v>
      </c>
      <c r="K70" s="26">
        <v>3.2599999999999909</v>
      </c>
      <c r="L70" s="26" t="s">
        <v>53</v>
      </c>
    </row>
    <row r="71" spans="1:12" ht="24.95" customHeight="1" thickBot="1" x14ac:dyDescent="0.4">
      <c r="A71" s="141">
        <v>66</v>
      </c>
      <c r="B71" s="94" t="s">
        <v>85</v>
      </c>
      <c r="C71" s="49">
        <v>30.85</v>
      </c>
      <c r="D71" s="49">
        <v>37.366666200000004</v>
      </c>
      <c r="E71" s="49">
        <v>30.35</v>
      </c>
      <c r="F71" s="49">
        <v>5.4039999999999999</v>
      </c>
      <c r="G71" s="53">
        <v>3</v>
      </c>
      <c r="H71" s="142">
        <v>188</v>
      </c>
      <c r="I71" s="49">
        <v>-7.0166662000000031</v>
      </c>
      <c r="J71" s="142">
        <v>176</v>
      </c>
      <c r="K71" s="96">
        <v>-12.838000000000001</v>
      </c>
      <c r="L71" s="96"/>
    </row>
    <row r="72" spans="1:12" ht="24.95" customHeight="1" x14ac:dyDescent="0.2">
      <c r="A72" s="120"/>
      <c r="B72" s="121" t="s">
        <v>230</v>
      </c>
      <c r="C72" s="122">
        <v>1204.6052397999999</v>
      </c>
      <c r="D72" s="122">
        <v>1313.9485170000003</v>
      </c>
      <c r="E72" s="122">
        <v>1255.5139999999997</v>
      </c>
      <c r="F72" s="123">
        <v>313.85800000000006</v>
      </c>
      <c r="G72" s="144">
        <v>691</v>
      </c>
      <c r="H72" s="125"/>
      <c r="I72" s="122">
        <v>-19.814517000000059</v>
      </c>
      <c r="J72" s="125"/>
      <c r="K72" s="122">
        <f>SUM(K41:K71)</f>
        <v>-40.126000000000126</v>
      </c>
      <c r="L72" s="134"/>
    </row>
    <row r="73" spans="1:12" ht="24.95" customHeight="1" thickBot="1" x14ac:dyDescent="0.25">
      <c r="A73" s="145"/>
      <c r="B73" s="146" t="s">
        <v>231</v>
      </c>
      <c r="C73" s="147">
        <v>38.858233541935483</v>
      </c>
      <c r="D73" s="147">
        <v>42.38543603225807</v>
      </c>
      <c r="E73" s="147">
        <v>41.850466666666655</v>
      </c>
      <c r="F73" s="147">
        <v>10.461933333333336</v>
      </c>
      <c r="G73" s="148"/>
      <c r="H73" s="149"/>
      <c r="I73" s="147">
        <v>-0.66048390000000201</v>
      </c>
      <c r="J73" s="149"/>
      <c r="K73" s="147">
        <f>K72/30</f>
        <v>-1.3375333333333375</v>
      </c>
      <c r="L73" s="150"/>
    </row>
    <row r="74" spans="1:12" ht="24.95" customHeight="1" x14ac:dyDescent="0.2">
      <c r="A74" s="87">
        <v>67</v>
      </c>
      <c r="B74" s="143" t="s">
        <v>86</v>
      </c>
      <c r="C74" s="105">
        <v>34.328570999999997</v>
      </c>
      <c r="D74" s="105">
        <v>36.35</v>
      </c>
      <c r="E74" s="105">
        <v>37.314</v>
      </c>
      <c r="F74" s="105">
        <v>12.894</v>
      </c>
      <c r="G74" s="88">
        <v>19</v>
      </c>
      <c r="H74" s="1">
        <v>131</v>
      </c>
      <c r="I74" s="105">
        <v>0.96399999999999864</v>
      </c>
      <c r="J74" s="1">
        <v>56</v>
      </c>
      <c r="K74" s="106">
        <v>-5.8740000000000023</v>
      </c>
      <c r="L74" s="107"/>
    </row>
    <row r="75" spans="1:12" ht="24.95" customHeight="1" x14ac:dyDescent="0.2">
      <c r="A75" s="24">
        <v>68</v>
      </c>
      <c r="B75" s="30" t="s">
        <v>87</v>
      </c>
      <c r="C75" s="25">
        <v>37.8666664</v>
      </c>
      <c r="D75" s="25">
        <v>42.828570999999997</v>
      </c>
      <c r="E75" s="25">
        <v>42.634</v>
      </c>
      <c r="F75" s="25">
        <v>13.225999999999999</v>
      </c>
      <c r="G75" s="12">
        <v>9</v>
      </c>
      <c r="H75" s="1">
        <v>54</v>
      </c>
      <c r="I75" s="25">
        <v>-0.19457099999999627</v>
      </c>
      <c r="J75" s="1">
        <v>77</v>
      </c>
      <c r="K75" s="26">
        <v>-0.55400000000000205</v>
      </c>
      <c r="L75" s="27"/>
    </row>
    <row r="76" spans="1:12" ht="24.95" customHeight="1" x14ac:dyDescent="0.2">
      <c r="A76" s="24">
        <v>69</v>
      </c>
      <c r="B76" s="30" t="s">
        <v>88</v>
      </c>
      <c r="C76" s="25">
        <v>41.459999999999994</v>
      </c>
      <c r="D76" s="25">
        <v>40.172499999999999</v>
      </c>
      <c r="E76" s="25">
        <v>42.168000000000006</v>
      </c>
      <c r="F76" s="25">
        <v>12.794</v>
      </c>
      <c r="G76" s="12">
        <v>18</v>
      </c>
      <c r="H76" s="1">
        <v>65</v>
      </c>
      <c r="I76" s="25">
        <v>1.9955000000000069</v>
      </c>
      <c r="J76" s="1">
        <v>40</v>
      </c>
      <c r="K76" s="26">
        <v>-1.019999999999996</v>
      </c>
      <c r="L76" s="27"/>
    </row>
    <row r="77" spans="1:12" ht="24.95" customHeight="1" x14ac:dyDescent="0.2">
      <c r="A77" s="24">
        <v>70</v>
      </c>
      <c r="B77" s="30" t="s">
        <v>89</v>
      </c>
      <c r="C77" s="25">
        <v>40.141666400000005</v>
      </c>
      <c r="D77" s="25">
        <v>39.722222000000002</v>
      </c>
      <c r="E77" s="25">
        <v>42.327999999999996</v>
      </c>
      <c r="F77" s="25">
        <v>8.6979999999999986</v>
      </c>
      <c r="G77" s="12">
        <v>16</v>
      </c>
      <c r="H77" s="1">
        <v>61</v>
      </c>
      <c r="I77" s="25">
        <v>2.6057779999999937</v>
      </c>
      <c r="J77" s="1">
        <v>31</v>
      </c>
      <c r="K77" s="26">
        <v>-0.86000000000000654</v>
      </c>
      <c r="L77" s="27"/>
    </row>
    <row r="78" spans="1:12" ht="24.95" customHeight="1" x14ac:dyDescent="0.2">
      <c r="A78" s="24">
        <v>71</v>
      </c>
      <c r="B78" s="30" t="s">
        <v>90</v>
      </c>
      <c r="C78" s="25">
        <v>47.329267799999997</v>
      </c>
      <c r="D78" s="25">
        <v>47.790908600000002</v>
      </c>
      <c r="E78" s="25">
        <v>47.28</v>
      </c>
      <c r="F78" s="25">
        <v>12.242000000000001</v>
      </c>
      <c r="G78" s="12">
        <v>36</v>
      </c>
      <c r="H78" s="1">
        <v>18</v>
      </c>
      <c r="I78" s="25">
        <v>-0.51090860000000049</v>
      </c>
      <c r="J78" s="1">
        <v>82</v>
      </c>
      <c r="K78" s="26">
        <v>4.0919999999999987</v>
      </c>
      <c r="L78" s="27" t="s">
        <v>53</v>
      </c>
    </row>
    <row r="79" spans="1:12" ht="24.95" customHeight="1" x14ac:dyDescent="0.2">
      <c r="A79" s="24">
        <v>72</v>
      </c>
      <c r="B79" s="30" t="s">
        <v>91</v>
      </c>
      <c r="C79" s="25">
        <v>38.899999599999994</v>
      </c>
      <c r="D79" s="25">
        <v>46.488234799999994</v>
      </c>
      <c r="E79" s="25">
        <v>50.434000000000005</v>
      </c>
      <c r="F79" s="25">
        <v>10.873999999999999</v>
      </c>
      <c r="G79" s="12">
        <v>11</v>
      </c>
      <c r="H79" s="1">
        <v>7</v>
      </c>
      <c r="I79" s="25">
        <v>3.945765200000011</v>
      </c>
      <c r="J79" s="1">
        <v>21</v>
      </c>
      <c r="K79" s="26">
        <v>7.2460000000000022</v>
      </c>
      <c r="L79" s="27" t="s">
        <v>53</v>
      </c>
    </row>
    <row r="80" spans="1:12" ht="24.95" customHeight="1" x14ac:dyDescent="0.2">
      <c r="A80" s="24">
        <v>73</v>
      </c>
      <c r="B80" s="30" t="s">
        <v>92</v>
      </c>
      <c r="C80" s="25">
        <v>45.255813599999996</v>
      </c>
      <c r="D80" s="25">
        <v>38.818420600000003</v>
      </c>
      <c r="E80" s="25">
        <v>40.917999999999992</v>
      </c>
      <c r="F80" s="25">
        <v>10.996</v>
      </c>
      <c r="G80" s="12">
        <v>28</v>
      </c>
      <c r="H80" s="1">
        <v>85</v>
      </c>
      <c r="I80" s="25">
        <v>2.099579399999989</v>
      </c>
      <c r="J80" s="1">
        <v>38</v>
      </c>
      <c r="K80" s="26">
        <v>-2.2700000000000102</v>
      </c>
      <c r="L80" s="27"/>
    </row>
    <row r="81" spans="1:12" ht="24.95" customHeight="1" x14ac:dyDescent="0.2">
      <c r="A81" s="24">
        <v>74</v>
      </c>
      <c r="B81" s="30" t="s">
        <v>93</v>
      </c>
      <c r="C81" s="25">
        <v>51.352380200000006</v>
      </c>
      <c r="D81" s="25">
        <v>48.408332799999997</v>
      </c>
      <c r="E81" s="25">
        <v>37.292000000000002</v>
      </c>
      <c r="F81" s="25">
        <v>11.357999999999999</v>
      </c>
      <c r="G81" s="12">
        <v>24</v>
      </c>
      <c r="H81" s="1">
        <v>132</v>
      </c>
      <c r="I81" s="25">
        <v>-11.116332799999995</v>
      </c>
      <c r="J81" s="1">
        <v>190</v>
      </c>
      <c r="K81" s="26">
        <v>-5.8960000000000008</v>
      </c>
      <c r="L81" s="27"/>
    </row>
    <row r="82" spans="1:12" ht="24.95" customHeight="1" x14ac:dyDescent="0.2">
      <c r="A82" s="24">
        <v>75</v>
      </c>
      <c r="B82" s="30" t="s">
        <v>94</v>
      </c>
      <c r="C82" s="25">
        <v>39.755555199999996</v>
      </c>
      <c r="D82" s="25">
        <v>38.260000000000005</v>
      </c>
      <c r="E82" s="25">
        <v>39.93</v>
      </c>
      <c r="F82" s="25">
        <v>12.302000000000001</v>
      </c>
      <c r="G82" s="12">
        <v>9</v>
      </c>
      <c r="H82" s="1">
        <v>98</v>
      </c>
      <c r="I82" s="25">
        <v>1.6699999999999946</v>
      </c>
      <c r="J82" s="1">
        <v>48</v>
      </c>
      <c r="K82" s="26">
        <v>-3.2580000000000027</v>
      </c>
      <c r="L82" s="27"/>
    </row>
    <row r="83" spans="1:12" ht="24.95" customHeight="1" x14ac:dyDescent="0.2">
      <c r="A83" s="24">
        <v>76</v>
      </c>
      <c r="B83" s="30" t="s">
        <v>222</v>
      </c>
      <c r="C83" s="25">
        <v>43.4249996</v>
      </c>
      <c r="D83" s="25">
        <v>48.042856600000007</v>
      </c>
      <c r="E83" s="25">
        <v>49.064000000000007</v>
      </c>
      <c r="F83" s="25">
        <v>9.7440000000000015</v>
      </c>
      <c r="G83" s="12">
        <v>7</v>
      </c>
      <c r="H83" s="1">
        <v>10</v>
      </c>
      <c r="I83" s="25">
        <v>1.0211433999999997</v>
      </c>
      <c r="J83" s="1">
        <v>55</v>
      </c>
      <c r="K83" s="26">
        <v>5.8760000000000048</v>
      </c>
      <c r="L83" s="27" t="s">
        <v>53</v>
      </c>
    </row>
    <row r="84" spans="1:12" ht="24.95" customHeight="1" x14ac:dyDescent="0.2">
      <c r="A84" s="24">
        <v>77</v>
      </c>
      <c r="B84" s="30" t="s">
        <v>95</v>
      </c>
      <c r="C84" s="25">
        <v>32.880000000000003</v>
      </c>
      <c r="D84" s="25">
        <v>45.3</v>
      </c>
      <c r="E84" s="25">
        <v>47.44</v>
      </c>
      <c r="F84" s="25">
        <v>5.3019999999999996</v>
      </c>
      <c r="G84" s="12">
        <v>5</v>
      </c>
      <c r="H84" s="1">
        <v>16</v>
      </c>
      <c r="I84" s="25">
        <v>2.1400000000000006</v>
      </c>
      <c r="J84" s="1">
        <v>36</v>
      </c>
      <c r="K84" s="26">
        <v>4.2519999999999953</v>
      </c>
      <c r="L84" s="27" t="s">
        <v>53</v>
      </c>
    </row>
    <row r="85" spans="1:12" ht="24.95" customHeight="1" x14ac:dyDescent="0.2">
      <c r="A85" s="24">
        <v>78</v>
      </c>
      <c r="B85" s="30" t="s">
        <v>96</v>
      </c>
      <c r="C85" s="25">
        <v>53.966666200000006</v>
      </c>
      <c r="D85" s="25">
        <v>51.75</v>
      </c>
      <c r="E85" s="29"/>
      <c r="F85" s="84"/>
      <c r="G85" s="86"/>
      <c r="H85" s="85"/>
      <c r="I85" s="29"/>
      <c r="J85" s="85"/>
      <c r="K85" s="29"/>
      <c r="L85" s="27"/>
    </row>
    <row r="86" spans="1:12" ht="24.95" customHeight="1" x14ac:dyDescent="0.2">
      <c r="A86" s="24">
        <v>79</v>
      </c>
      <c r="B86" s="30" t="s">
        <v>97</v>
      </c>
      <c r="C86" s="25">
        <v>45.040000000000006</v>
      </c>
      <c r="D86" s="25">
        <v>44.333333000000003</v>
      </c>
      <c r="E86" s="25">
        <v>40.168000000000006</v>
      </c>
      <c r="F86" s="25">
        <v>11.148</v>
      </c>
      <c r="G86" s="12">
        <v>9</v>
      </c>
      <c r="H86" s="1">
        <v>95</v>
      </c>
      <c r="I86" s="25">
        <v>-4.1653329999999968</v>
      </c>
      <c r="J86" s="1">
        <v>145</v>
      </c>
      <c r="K86" s="26">
        <v>-3.019999999999996</v>
      </c>
      <c r="L86" s="27"/>
    </row>
    <row r="87" spans="1:12" ht="24.95" customHeight="1" x14ac:dyDescent="0.2">
      <c r="A87" s="24">
        <v>80</v>
      </c>
      <c r="B87" s="30" t="s">
        <v>98</v>
      </c>
      <c r="C87" s="25">
        <v>38.35</v>
      </c>
      <c r="D87" s="25">
        <v>47.283332999999999</v>
      </c>
      <c r="E87" s="25">
        <v>44.83</v>
      </c>
      <c r="F87" s="25">
        <v>13.439999999999998</v>
      </c>
      <c r="G87" s="12">
        <v>13</v>
      </c>
      <c r="H87" s="1">
        <v>33</v>
      </c>
      <c r="I87" s="25">
        <v>-2.4533330000000007</v>
      </c>
      <c r="J87" s="1">
        <v>121</v>
      </c>
      <c r="K87" s="26">
        <v>1.6419999999999959</v>
      </c>
      <c r="L87" s="27" t="s">
        <v>53</v>
      </c>
    </row>
    <row r="88" spans="1:12" ht="24.95" customHeight="1" x14ac:dyDescent="0.2">
      <c r="A88" s="24">
        <v>81</v>
      </c>
      <c r="B88" s="30" t="s">
        <v>99</v>
      </c>
      <c r="C88" s="25">
        <v>40.8423072</v>
      </c>
      <c r="D88" s="25">
        <v>45.279999999999994</v>
      </c>
      <c r="E88" s="25">
        <v>42.796000000000006</v>
      </c>
      <c r="F88" s="25">
        <v>11.138</v>
      </c>
      <c r="G88" s="12">
        <v>23</v>
      </c>
      <c r="H88" s="1">
        <v>52</v>
      </c>
      <c r="I88" s="25">
        <v>-2.4839999999999876</v>
      </c>
      <c r="J88" s="1">
        <v>122</v>
      </c>
      <c r="K88" s="26">
        <v>-0.39199999999999591</v>
      </c>
      <c r="L88" s="27"/>
    </row>
    <row r="89" spans="1:12" ht="24.95" customHeight="1" x14ac:dyDescent="0.2">
      <c r="A89" s="24">
        <v>82</v>
      </c>
      <c r="B89" s="30" t="s">
        <v>100</v>
      </c>
      <c r="C89" s="25">
        <v>40.149999200000003</v>
      </c>
      <c r="D89" s="25">
        <v>42.5642852</v>
      </c>
      <c r="E89" s="25">
        <v>40.29</v>
      </c>
      <c r="F89" s="25">
        <v>13.394</v>
      </c>
      <c r="G89" s="12">
        <v>22</v>
      </c>
      <c r="H89" s="1">
        <v>92</v>
      </c>
      <c r="I89" s="25">
        <v>-2.2742852000000013</v>
      </c>
      <c r="J89" s="1">
        <v>115</v>
      </c>
      <c r="K89" s="26">
        <v>-2.8980000000000032</v>
      </c>
      <c r="L89" s="27"/>
    </row>
    <row r="90" spans="1:12" ht="24.95" customHeight="1" x14ac:dyDescent="0.2">
      <c r="A90" s="24">
        <v>83</v>
      </c>
      <c r="B90" s="30" t="s">
        <v>101</v>
      </c>
      <c r="C90" s="25">
        <v>33</v>
      </c>
      <c r="D90" s="25">
        <v>48.157142399999998</v>
      </c>
      <c r="E90" s="25">
        <v>41.665999999999997</v>
      </c>
      <c r="F90" s="25">
        <v>13.586000000000002</v>
      </c>
      <c r="G90" s="12">
        <v>11</v>
      </c>
      <c r="H90" s="1">
        <v>71</v>
      </c>
      <c r="I90" s="25">
        <v>-6.4911424000000011</v>
      </c>
      <c r="J90" s="1">
        <v>175</v>
      </c>
      <c r="K90" s="26">
        <v>-1.5220000000000056</v>
      </c>
      <c r="L90" s="27"/>
    </row>
    <row r="91" spans="1:12" ht="24.95" customHeight="1" x14ac:dyDescent="0.2">
      <c r="A91" s="24">
        <v>84</v>
      </c>
      <c r="B91" s="30" t="s">
        <v>102</v>
      </c>
      <c r="C91" s="25">
        <v>30.1</v>
      </c>
      <c r="D91" s="25">
        <v>30.024999999999999</v>
      </c>
      <c r="E91" s="25">
        <v>35.515999999999998</v>
      </c>
      <c r="F91" s="25">
        <v>10.767999999999999</v>
      </c>
      <c r="G91" s="12">
        <v>10</v>
      </c>
      <c r="H91" s="1">
        <v>146</v>
      </c>
      <c r="I91" s="25">
        <v>5.4909999999999997</v>
      </c>
      <c r="J91" s="1">
        <v>10</v>
      </c>
      <c r="K91" s="26">
        <v>-7.6720000000000041</v>
      </c>
      <c r="L91" s="27"/>
    </row>
    <row r="92" spans="1:12" ht="24.95" customHeight="1" x14ac:dyDescent="0.2">
      <c r="A92" s="24">
        <v>85</v>
      </c>
      <c r="B92" s="30" t="s">
        <v>103</v>
      </c>
      <c r="C92" s="25">
        <v>33.339999999999996</v>
      </c>
      <c r="D92" s="25">
        <v>34.971874999999997</v>
      </c>
      <c r="E92" s="25">
        <v>33.332000000000001</v>
      </c>
      <c r="F92" s="25">
        <v>8.5579999999999998</v>
      </c>
      <c r="G92" s="12">
        <v>16</v>
      </c>
      <c r="H92" s="1">
        <v>168</v>
      </c>
      <c r="I92" s="25">
        <v>-1.6398749999999964</v>
      </c>
      <c r="J92" s="1">
        <v>102</v>
      </c>
      <c r="K92" s="26">
        <v>-9.8560000000000016</v>
      </c>
      <c r="L92" s="27"/>
    </row>
    <row r="93" spans="1:12" ht="24.95" customHeight="1" x14ac:dyDescent="0.2">
      <c r="A93" s="24">
        <v>86</v>
      </c>
      <c r="B93" s="30" t="s">
        <v>104</v>
      </c>
      <c r="C93" s="25">
        <v>37.449999599999998</v>
      </c>
      <c r="D93" s="25">
        <v>41.383332800000005</v>
      </c>
      <c r="E93" s="25">
        <v>41.821999999999996</v>
      </c>
      <c r="F93" s="25">
        <v>12.150000000000002</v>
      </c>
      <c r="G93" s="12">
        <v>18</v>
      </c>
      <c r="H93" s="1">
        <v>67</v>
      </c>
      <c r="I93" s="25">
        <v>0.43866719999999049</v>
      </c>
      <c r="J93" s="1">
        <v>66</v>
      </c>
      <c r="K93" s="26">
        <v>-1.3660000000000068</v>
      </c>
      <c r="L93" s="27"/>
    </row>
    <row r="94" spans="1:12" ht="24.95" customHeight="1" x14ac:dyDescent="0.2">
      <c r="A94" s="24">
        <v>87</v>
      </c>
      <c r="B94" s="30" t="s">
        <v>105</v>
      </c>
      <c r="C94" s="25">
        <v>39.671428200000001</v>
      </c>
      <c r="D94" s="25">
        <v>40.425925399999997</v>
      </c>
      <c r="E94" s="25">
        <v>44.192</v>
      </c>
      <c r="F94" s="25">
        <v>9.6280000000000001</v>
      </c>
      <c r="G94" s="12">
        <v>16</v>
      </c>
      <c r="H94" s="1">
        <v>39</v>
      </c>
      <c r="I94" s="25">
        <v>3.7660746000000032</v>
      </c>
      <c r="J94" s="1">
        <v>23</v>
      </c>
      <c r="K94" s="26">
        <v>1.0039999999999978</v>
      </c>
      <c r="L94" s="27" t="s">
        <v>53</v>
      </c>
    </row>
    <row r="95" spans="1:12" ht="24.95" customHeight="1" x14ac:dyDescent="0.2">
      <c r="A95" s="24">
        <v>88</v>
      </c>
      <c r="B95" s="30" t="s">
        <v>106</v>
      </c>
      <c r="C95" s="25">
        <v>40.942856800000001</v>
      </c>
      <c r="D95" s="25">
        <v>46.844443999999996</v>
      </c>
      <c r="E95" s="25">
        <v>38.489999999999995</v>
      </c>
      <c r="F95" s="25">
        <v>10.050000000000001</v>
      </c>
      <c r="G95" s="12">
        <v>5</v>
      </c>
      <c r="H95" s="1">
        <v>117</v>
      </c>
      <c r="I95" s="25">
        <v>-8.3544440000000009</v>
      </c>
      <c r="J95" s="1">
        <v>183</v>
      </c>
      <c r="K95" s="26">
        <v>-4.6980000000000075</v>
      </c>
      <c r="L95" s="27"/>
    </row>
    <row r="96" spans="1:12" ht="24.95" customHeight="1" x14ac:dyDescent="0.2">
      <c r="A96" s="24">
        <v>89</v>
      </c>
      <c r="B96" s="30" t="s">
        <v>107</v>
      </c>
      <c r="C96" s="25">
        <v>34.6</v>
      </c>
      <c r="D96" s="25">
        <v>42.499999599999995</v>
      </c>
      <c r="E96" s="25">
        <v>44.034000000000006</v>
      </c>
      <c r="F96" s="25">
        <v>6.8900000000000006</v>
      </c>
      <c r="G96" s="12">
        <v>6</v>
      </c>
      <c r="H96" s="1">
        <v>40</v>
      </c>
      <c r="I96" s="25">
        <v>1.5340004000000107</v>
      </c>
      <c r="J96" s="1">
        <v>50</v>
      </c>
      <c r="K96" s="26">
        <v>0.84600000000000364</v>
      </c>
      <c r="L96" s="27" t="s">
        <v>53</v>
      </c>
    </row>
    <row r="97" spans="1:12" ht="24.95" customHeight="1" x14ac:dyDescent="0.2">
      <c r="A97" s="24">
        <v>90</v>
      </c>
      <c r="B97" s="30" t="s">
        <v>108</v>
      </c>
      <c r="C97" s="25">
        <v>43.799999800000002</v>
      </c>
      <c r="D97" s="25">
        <v>43.557142600000006</v>
      </c>
      <c r="E97" s="25">
        <v>42.423999999999999</v>
      </c>
      <c r="F97" s="25">
        <v>11.722</v>
      </c>
      <c r="G97" s="12">
        <v>11</v>
      </c>
      <c r="H97" s="1">
        <v>58</v>
      </c>
      <c r="I97" s="25">
        <v>-1.1331426000000064</v>
      </c>
      <c r="J97" s="1">
        <v>95</v>
      </c>
      <c r="K97" s="26">
        <v>-0.7640000000000029</v>
      </c>
      <c r="L97" s="27"/>
    </row>
    <row r="98" spans="1:12" ht="24.95" customHeight="1" x14ac:dyDescent="0.2">
      <c r="A98" s="24">
        <v>91</v>
      </c>
      <c r="B98" s="30" t="s">
        <v>109</v>
      </c>
      <c r="C98" s="25">
        <v>31.355555199999998</v>
      </c>
      <c r="D98" s="25">
        <v>38.720000000000006</v>
      </c>
      <c r="E98" s="25">
        <v>33.86</v>
      </c>
      <c r="F98" s="25">
        <v>9.4159999999999986</v>
      </c>
      <c r="G98" s="12">
        <v>9</v>
      </c>
      <c r="H98" s="1">
        <v>161</v>
      </c>
      <c r="I98" s="25">
        <v>-4.8600000000000065</v>
      </c>
      <c r="J98" s="1">
        <v>157</v>
      </c>
      <c r="K98" s="26">
        <v>-9.328000000000003</v>
      </c>
      <c r="L98" s="27"/>
    </row>
    <row r="99" spans="1:12" ht="24.95" customHeight="1" x14ac:dyDescent="0.2">
      <c r="A99" s="24">
        <v>92</v>
      </c>
      <c r="B99" s="30" t="s">
        <v>110</v>
      </c>
      <c r="C99" s="25">
        <v>44.583452800000003</v>
      </c>
      <c r="D99" s="25">
        <v>47.415861800000002</v>
      </c>
      <c r="E99" s="25">
        <v>48.089999999999996</v>
      </c>
      <c r="F99" s="25">
        <v>16.777999999999999</v>
      </c>
      <c r="G99" s="12">
        <v>140</v>
      </c>
      <c r="H99" s="1">
        <v>14</v>
      </c>
      <c r="I99" s="25">
        <v>0.67413819999999447</v>
      </c>
      <c r="J99" s="1">
        <v>62</v>
      </c>
      <c r="K99" s="26">
        <v>4.9019999999999939</v>
      </c>
      <c r="L99" s="27" t="s">
        <v>53</v>
      </c>
    </row>
    <row r="100" spans="1:12" ht="24.95" customHeight="1" x14ac:dyDescent="0.2">
      <c r="A100" s="24">
        <v>93</v>
      </c>
      <c r="B100" s="30" t="s">
        <v>111</v>
      </c>
      <c r="C100" s="25">
        <v>34.048000000000002</v>
      </c>
      <c r="D100" s="25">
        <v>35.622727000000005</v>
      </c>
      <c r="E100" s="25">
        <v>40.380000000000003</v>
      </c>
      <c r="F100" s="25">
        <v>10.852</v>
      </c>
      <c r="G100" s="12">
        <v>17</v>
      </c>
      <c r="H100" s="1">
        <v>89</v>
      </c>
      <c r="I100" s="25">
        <v>4.7572729999999979</v>
      </c>
      <c r="J100" s="1">
        <v>14</v>
      </c>
      <c r="K100" s="26">
        <v>-2.8079999999999998</v>
      </c>
      <c r="L100" s="27"/>
    </row>
    <row r="101" spans="1:12" ht="24.95" customHeight="1" x14ac:dyDescent="0.2">
      <c r="A101" s="24">
        <v>94</v>
      </c>
      <c r="B101" s="30" t="s">
        <v>112</v>
      </c>
      <c r="C101" s="25">
        <v>55.15</v>
      </c>
      <c r="D101" s="25">
        <v>44.66</v>
      </c>
      <c r="E101" s="25">
        <v>46.268000000000008</v>
      </c>
      <c r="F101" s="25">
        <v>6.3760000000000003</v>
      </c>
      <c r="G101" s="12">
        <v>6</v>
      </c>
      <c r="H101" s="1">
        <v>24</v>
      </c>
      <c r="I101" s="25">
        <v>1.6080000000000112</v>
      </c>
      <c r="J101" s="1">
        <v>49</v>
      </c>
      <c r="K101" s="26">
        <v>3.0800000000000054</v>
      </c>
      <c r="L101" s="27" t="s">
        <v>53</v>
      </c>
    </row>
    <row r="102" spans="1:12" ht="24.95" customHeight="1" x14ac:dyDescent="0.2">
      <c r="A102" s="24">
        <v>95</v>
      </c>
      <c r="B102" s="30" t="s">
        <v>113</v>
      </c>
      <c r="C102" s="25">
        <v>39.469230400000001</v>
      </c>
      <c r="D102" s="25">
        <v>46.89</v>
      </c>
      <c r="E102" s="25">
        <v>43.286000000000001</v>
      </c>
      <c r="F102" s="25">
        <v>8.9880000000000013</v>
      </c>
      <c r="G102" s="12">
        <v>10</v>
      </c>
      <c r="H102" s="1">
        <v>48</v>
      </c>
      <c r="I102" s="25">
        <v>-3.6039999999999992</v>
      </c>
      <c r="J102" s="1">
        <v>135</v>
      </c>
      <c r="K102" s="26">
        <v>9.7999999999998977E-2</v>
      </c>
      <c r="L102" s="27" t="s">
        <v>53</v>
      </c>
    </row>
    <row r="103" spans="1:12" ht="24.95" customHeight="1" x14ac:dyDescent="0.2">
      <c r="A103" s="24">
        <v>96</v>
      </c>
      <c r="B103" s="30" t="s">
        <v>114</v>
      </c>
      <c r="C103" s="29"/>
      <c r="D103" s="25">
        <v>49.58</v>
      </c>
      <c r="E103" s="25">
        <v>40.15</v>
      </c>
      <c r="F103" s="25">
        <v>0</v>
      </c>
      <c r="G103" s="12">
        <v>1</v>
      </c>
      <c r="H103" s="1">
        <v>96</v>
      </c>
      <c r="I103" s="25">
        <v>-9.43</v>
      </c>
      <c r="J103" s="1">
        <v>186</v>
      </c>
      <c r="K103" s="26">
        <v>-3.0380000000000038</v>
      </c>
      <c r="L103" s="27"/>
    </row>
    <row r="104" spans="1:12" ht="24.95" customHeight="1" x14ac:dyDescent="0.2">
      <c r="A104" s="24">
        <v>97</v>
      </c>
      <c r="B104" s="30" t="s">
        <v>115</v>
      </c>
      <c r="C104" s="25">
        <v>44.043750000000003</v>
      </c>
      <c r="D104" s="25">
        <v>47.6272722</v>
      </c>
      <c r="E104" s="25">
        <v>39.263999999999996</v>
      </c>
      <c r="F104" s="25">
        <v>9.4320000000000004</v>
      </c>
      <c r="G104" s="12">
        <v>13</v>
      </c>
      <c r="H104" s="1">
        <v>105</v>
      </c>
      <c r="I104" s="25">
        <v>-8.3632722000000044</v>
      </c>
      <c r="J104" s="1">
        <v>184</v>
      </c>
      <c r="K104" s="26">
        <v>-3.9240000000000066</v>
      </c>
      <c r="L104" s="27"/>
    </row>
    <row r="105" spans="1:12" ht="24.95" customHeight="1" x14ac:dyDescent="0.2">
      <c r="A105" s="24">
        <v>98</v>
      </c>
      <c r="B105" s="30" t="s">
        <v>116</v>
      </c>
      <c r="C105" s="25">
        <v>36.446874999999999</v>
      </c>
      <c r="D105" s="25">
        <v>41.323529000000001</v>
      </c>
      <c r="E105" s="25">
        <v>37.32</v>
      </c>
      <c r="F105" s="25">
        <v>11.295999999999999</v>
      </c>
      <c r="G105" s="12">
        <v>43</v>
      </c>
      <c r="H105" s="1">
        <v>130</v>
      </c>
      <c r="I105" s="25">
        <v>-4.0035290000000003</v>
      </c>
      <c r="J105" s="1">
        <v>144</v>
      </c>
      <c r="K105" s="26">
        <v>-5.8680000000000021</v>
      </c>
      <c r="L105" s="27"/>
    </row>
    <row r="106" spans="1:12" ht="24.95" customHeight="1" x14ac:dyDescent="0.2">
      <c r="A106" s="24">
        <v>99</v>
      </c>
      <c r="B106" s="30" t="s">
        <v>117</v>
      </c>
      <c r="C106" s="25">
        <v>33.855555200000005</v>
      </c>
      <c r="D106" s="25">
        <v>34.753332800000003</v>
      </c>
      <c r="E106" s="25">
        <v>34.001999999999995</v>
      </c>
      <c r="F106" s="25">
        <v>10.773999999999999</v>
      </c>
      <c r="G106" s="12">
        <v>27</v>
      </c>
      <c r="H106" s="1">
        <v>159</v>
      </c>
      <c r="I106" s="25">
        <v>-0.75133280000000724</v>
      </c>
      <c r="J106" s="1">
        <v>83</v>
      </c>
      <c r="K106" s="26">
        <v>-9.186000000000007</v>
      </c>
      <c r="L106" s="27"/>
    </row>
    <row r="107" spans="1:12" ht="24.95" customHeight="1" x14ac:dyDescent="0.2">
      <c r="A107" s="24">
        <v>100</v>
      </c>
      <c r="B107" s="30" t="s">
        <v>118</v>
      </c>
      <c r="C107" s="25">
        <v>34.085713800000001</v>
      </c>
      <c r="D107" s="25">
        <v>58.625</v>
      </c>
      <c r="E107" s="25">
        <v>42.225999999999999</v>
      </c>
      <c r="F107" s="25">
        <v>10.046000000000001</v>
      </c>
      <c r="G107" s="12">
        <v>8</v>
      </c>
      <c r="H107" s="1">
        <v>63</v>
      </c>
      <c r="I107" s="25">
        <v>-16.399000000000001</v>
      </c>
      <c r="J107" s="1">
        <v>192</v>
      </c>
      <c r="K107" s="26">
        <v>-0.9620000000000033</v>
      </c>
      <c r="L107" s="27"/>
    </row>
    <row r="108" spans="1:12" ht="24.95" customHeight="1" x14ac:dyDescent="0.2">
      <c r="A108" s="24">
        <v>101</v>
      </c>
      <c r="B108" s="30" t="s">
        <v>119</v>
      </c>
      <c r="C108" s="25">
        <v>36.046666399999999</v>
      </c>
      <c r="D108" s="25">
        <v>44.393332999999998</v>
      </c>
      <c r="E108" s="25">
        <v>39.769999999999996</v>
      </c>
      <c r="F108" s="25">
        <v>12.698</v>
      </c>
      <c r="G108" s="12">
        <v>10</v>
      </c>
      <c r="H108" s="1">
        <v>99</v>
      </c>
      <c r="I108" s="25">
        <v>-4.6233330000000024</v>
      </c>
      <c r="J108" s="1">
        <v>150</v>
      </c>
      <c r="K108" s="26">
        <v>-3.4180000000000064</v>
      </c>
      <c r="L108" s="27"/>
    </row>
    <row r="109" spans="1:12" ht="24.95" customHeight="1" x14ac:dyDescent="0.2">
      <c r="A109" s="24">
        <v>102</v>
      </c>
      <c r="B109" s="30" t="s">
        <v>120</v>
      </c>
      <c r="C109" s="25">
        <v>38.7999996</v>
      </c>
      <c r="D109" s="25">
        <v>40.849999599999997</v>
      </c>
      <c r="E109" s="25">
        <v>37.5</v>
      </c>
      <c r="F109" s="25">
        <v>10.808</v>
      </c>
      <c r="G109" s="12">
        <v>25</v>
      </c>
      <c r="H109" s="1">
        <v>128</v>
      </c>
      <c r="I109" s="25">
        <v>-3.3499995999999967</v>
      </c>
      <c r="J109" s="1">
        <v>133</v>
      </c>
      <c r="K109" s="26">
        <v>-5.6880000000000024</v>
      </c>
      <c r="L109" s="27"/>
    </row>
    <row r="110" spans="1:12" ht="24.95" customHeight="1" x14ac:dyDescent="0.2">
      <c r="A110" s="24">
        <v>103</v>
      </c>
      <c r="B110" s="30" t="s">
        <v>121</v>
      </c>
      <c r="C110" s="25">
        <v>36.862068399999998</v>
      </c>
      <c r="D110" s="25">
        <v>41.234482200000002</v>
      </c>
      <c r="E110" s="25">
        <v>36.298000000000002</v>
      </c>
      <c r="F110" s="25">
        <v>10.42</v>
      </c>
      <c r="G110" s="12">
        <v>31</v>
      </c>
      <c r="H110" s="1">
        <v>140</v>
      </c>
      <c r="I110" s="25">
        <v>-4.9364822000000004</v>
      </c>
      <c r="J110" s="1">
        <v>158</v>
      </c>
      <c r="K110" s="26">
        <v>-6.8900000000000006</v>
      </c>
      <c r="L110" s="27"/>
    </row>
    <row r="111" spans="1:12" ht="24.95" customHeight="1" x14ac:dyDescent="0.2">
      <c r="A111" s="24">
        <v>104</v>
      </c>
      <c r="B111" s="30" t="s">
        <v>122</v>
      </c>
      <c r="C111" s="25">
        <v>37.671428199999994</v>
      </c>
      <c r="D111" s="25">
        <v>42</v>
      </c>
      <c r="E111" s="25">
        <v>36.64200000000001</v>
      </c>
      <c r="F111" s="25">
        <v>7.7560000000000002</v>
      </c>
      <c r="G111" s="12">
        <v>6</v>
      </c>
      <c r="H111" s="1">
        <v>139</v>
      </c>
      <c r="I111" s="25">
        <v>-5.3579999999999899</v>
      </c>
      <c r="J111" s="1">
        <v>165</v>
      </c>
      <c r="K111" s="26">
        <v>-6.5459999999999923</v>
      </c>
      <c r="L111" s="27"/>
    </row>
    <row r="112" spans="1:12" ht="24.95" customHeight="1" x14ac:dyDescent="0.2">
      <c r="A112" s="24">
        <v>105</v>
      </c>
      <c r="B112" s="30" t="s">
        <v>123</v>
      </c>
      <c r="C112" s="25">
        <v>42.712499600000001</v>
      </c>
      <c r="D112" s="25">
        <v>44.38</v>
      </c>
      <c r="E112" s="25">
        <v>42.222000000000001</v>
      </c>
      <c r="F112" s="25">
        <v>10.863999999999999</v>
      </c>
      <c r="G112" s="12">
        <v>22</v>
      </c>
      <c r="H112" s="1">
        <v>64</v>
      </c>
      <c r="I112" s="25">
        <v>-2.1580000000000013</v>
      </c>
      <c r="J112" s="1">
        <v>113</v>
      </c>
      <c r="K112" s="26">
        <v>-0.96600000000000108</v>
      </c>
      <c r="L112" s="27"/>
    </row>
    <row r="113" spans="1:12" ht="24.95" customHeight="1" x14ac:dyDescent="0.2">
      <c r="A113" s="24">
        <v>106</v>
      </c>
      <c r="B113" s="30" t="s">
        <v>124</v>
      </c>
      <c r="C113" s="25">
        <v>32.7999996</v>
      </c>
      <c r="D113" s="25">
        <v>39.1</v>
      </c>
      <c r="E113" s="25">
        <v>38.323999999999998</v>
      </c>
      <c r="F113" s="25">
        <v>11.222</v>
      </c>
      <c r="G113" s="12">
        <v>13</v>
      </c>
      <c r="H113" s="1">
        <v>119</v>
      </c>
      <c r="I113" s="25">
        <v>-0.77600000000000335</v>
      </c>
      <c r="J113" s="1">
        <v>84</v>
      </c>
      <c r="K113" s="26">
        <v>-4.8640000000000043</v>
      </c>
      <c r="L113" s="27"/>
    </row>
    <row r="114" spans="1:12" ht="24.95" customHeight="1" x14ac:dyDescent="0.2">
      <c r="A114" s="24">
        <v>107</v>
      </c>
      <c r="B114" s="30" t="s">
        <v>125</v>
      </c>
      <c r="C114" s="25">
        <v>37.970269799999997</v>
      </c>
      <c r="D114" s="25">
        <v>50.176470199999997</v>
      </c>
      <c r="E114" s="25">
        <v>40.004000000000005</v>
      </c>
      <c r="F114" s="25">
        <v>10.548</v>
      </c>
      <c r="G114" s="12">
        <v>18</v>
      </c>
      <c r="H114" s="1">
        <v>97</v>
      </c>
      <c r="I114" s="25">
        <v>-10.172470199999992</v>
      </c>
      <c r="J114" s="1">
        <v>187</v>
      </c>
      <c r="K114" s="26">
        <v>-3.1839999999999975</v>
      </c>
      <c r="L114" s="27"/>
    </row>
    <row r="115" spans="1:12" ht="24.95" customHeight="1" x14ac:dyDescent="0.2">
      <c r="A115" s="24">
        <v>108</v>
      </c>
      <c r="B115" s="30" t="s">
        <v>126</v>
      </c>
      <c r="C115" s="25">
        <v>51.75</v>
      </c>
      <c r="D115" s="25">
        <v>33.4</v>
      </c>
      <c r="E115" s="25">
        <v>39.387999999999998</v>
      </c>
      <c r="F115" s="25">
        <v>10.988</v>
      </c>
      <c r="G115" s="12">
        <v>4</v>
      </c>
      <c r="H115" s="1">
        <v>103</v>
      </c>
      <c r="I115" s="25">
        <v>5.9879999999999995</v>
      </c>
      <c r="J115" s="1">
        <v>7</v>
      </c>
      <c r="K115" s="26">
        <v>-3.8000000000000043</v>
      </c>
      <c r="L115" s="27"/>
    </row>
    <row r="116" spans="1:12" ht="24.95" customHeight="1" x14ac:dyDescent="0.2">
      <c r="A116" s="24">
        <v>109</v>
      </c>
      <c r="B116" s="30" t="s">
        <v>127</v>
      </c>
      <c r="C116" s="25">
        <v>38.335293399999998</v>
      </c>
      <c r="D116" s="25">
        <v>46.490908400000009</v>
      </c>
      <c r="E116" s="25">
        <v>39.18</v>
      </c>
      <c r="F116" s="25">
        <v>12.368</v>
      </c>
      <c r="G116" s="12">
        <v>11</v>
      </c>
      <c r="H116" s="1">
        <v>106</v>
      </c>
      <c r="I116" s="25">
        <v>-7.3109084000000095</v>
      </c>
      <c r="J116" s="1">
        <v>178</v>
      </c>
      <c r="K116" s="26">
        <v>-4.0080000000000027</v>
      </c>
      <c r="L116" s="27"/>
    </row>
    <row r="117" spans="1:12" ht="24.95" customHeight="1" x14ac:dyDescent="0.2">
      <c r="A117" s="24">
        <v>110</v>
      </c>
      <c r="B117" s="30" t="s">
        <v>128</v>
      </c>
      <c r="C117" s="25">
        <v>36.066666400000003</v>
      </c>
      <c r="D117" s="25">
        <v>39.14</v>
      </c>
      <c r="E117" s="25">
        <v>33.815999999999995</v>
      </c>
      <c r="F117" s="25">
        <v>7.1239999999999997</v>
      </c>
      <c r="G117" s="12">
        <v>3</v>
      </c>
      <c r="H117" s="1">
        <v>162</v>
      </c>
      <c r="I117" s="25">
        <v>-5.3240000000000052</v>
      </c>
      <c r="J117" s="1">
        <v>164</v>
      </c>
      <c r="K117" s="26">
        <v>-9.372000000000007</v>
      </c>
      <c r="L117" s="27"/>
    </row>
    <row r="118" spans="1:12" ht="24.95" customHeight="1" x14ac:dyDescent="0.2">
      <c r="A118" s="24">
        <v>111</v>
      </c>
      <c r="B118" s="30" t="s">
        <v>129</v>
      </c>
      <c r="C118" s="25">
        <v>38.42</v>
      </c>
      <c r="D118" s="25">
        <v>44.483333000000002</v>
      </c>
      <c r="E118" s="25">
        <v>41.738</v>
      </c>
      <c r="F118" s="25">
        <v>11.438000000000001</v>
      </c>
      <c r="G118" s="12">
        <v>4</v>
      </c>
      <c r="H118" s="1">
        <v>69</v>
      </c>
      <c r="I118" s="25">
        <v>-2.7453330000000022</v>
      </c>
      <c r="J118" s="1">
        <v>127</v>
      </c>
      <c r="K118" s="26">
        <v>-1.4500000000000028</v>
      </c>
      <c r="L118" s="27"/>
    </row>
    <row r="119" spans="1:12" ht="24.95" customHeight="1" x14ac:dyDescent="0.2">
      <c r="A119" s="24">
        <v>112</v>
      </c>
      <c r="B119" s="30" t="s">
        <v>130</v>
      </c>
      <c r="C119" s="25">
        <v>40.076922600000003</v>
      </c>
      <c r="D119" s="25">
        <v>42.157142399999991</v>
      </c>
      <c r="E119" s="25">
        <v>40.17</v>
      </c>
      <c r="F119" s="25">
        <v>10.440000000000001</v>
      </c>
      <c r="G119" s="12">
        <v>22</v>
      </c>
      <c r="H119" s="1">
        <v>94</v>
      </c>
      <c r="I119" s="25">
        <v>-1.9871423999999891</v>
      </c>
      <c r="J119" s="1">
        <v>110</v>
      </c>
      <c r="K119" s="26">
        <v>-3.0180000000000007</v>
      </c>
      <c r="L119" s="27"/>
    </row>
    <row r="120" spans="1:12" ht="24.95" customHeight="1" x14ac:dyDescent="0.2">
      <c r="A120" s="24">
        <v>113</v>
      </c>
      <c r="B120" s="30" t="s">
        <v>131</v>
      </c>
      <c r="C120" s="25">
        <v>36.5625</v>
      </c>
      <c r="D120" s="25">
        <v>43.286666199999999</v>
      </c>
      <c r="E120" s="25">
        <v>41.381999999999998</v>
      </c>
      <c r="F120" s="25">
        <v>10.263999999999999</v>
      </c>
      <c r="G120" s="12">
        <v>14</v>
      </c>
      <c r="H120" s="1">
        <v>76</v>
      </c>
      <c r="I120" s="25">
        <v>-1.9046662000000012</v>
      </c>
      <c r="J120" s="1">
        <v>109</v>
      </c>
      <c r="K120" s="26">
        <v>-1.8060000000000045</v>
      </c>
      <c r="L120" s="27"/>
    </row>
    <row r="121" spans="1:12" ht="24.95" customHeight="1" x14ac:dyDescent="0.2">
      <c r="A121" s="24">
        <v>114</v>
      </c>
      <c r="B121" s="30" t="s">
        <v>132</v>
      </c>
      <c r="C121" s="25">
        <v>43.799999400000004</v>
      </c>
      <c r="D121" s="25">
        <v>54.457142399999995</v>
      </c>
      <c r="E121" s="25">
        <v>58.679999999999993</v>
      </c>
      <c r="F121" s="25">
        <v>9.9340000000000011</v>
      </c>
      <c r="G121" s="12">
        <v>5</v>
      </c>
      <c r="H121" s="1">
        <v>2</v>
      </c>
      <c r="I121" s="25">
        <v>4.2228575999999975</v>
      </c>
      <c r="J121" s="1">
        <v>18</v>
      </c>
      <c r="K121" s="26">
        <v>15.49199999999999</v>
      </c>
      <c r="L121" s="27" t="s">
        <v>53</v>
      </c>
    </row>
    <row r="122" spans="1:12" ht="24.95" customHeight="1" x14ac:dyDescent="0.2">
      <c r="A122" s="24">
        <v>115</v>
      </c>
      <c r="B122" s="30" t="s">
        <v>133</v>
      </c>
      <c r="C122" s="25">
        <v>39.644444</v>
      </c>
      <c r="D122" s="25">
        <v>42.291666200000002</v>
      </c>
      <c r="E122" s="25">
        <v>45.884</v>
      </c>
      <c r="F122" s="25">
        <v>10.243999999999998</v>
      </c>
      <c r="G122" s="12">
        <v>9</v>
      </c>
      <c r="H122" s="1">
        <v>25</v>
      </c>
      <c r="I122" s="25">
        <v>3.5923337999999987</v>
      </c>
      <c r="J122" s="1">
        <v>26</v>
      </c>
      <c r="K122" s="26">
        <v>2.695999999999998</v>
      </c>
      <c r="L122" s="27" t="s">
        <v>53</v>
      </c>
    </row>
    <row r="123" spans="1:12" ht="24.95" customHeight="1" x14ac:dyDescent="0.2">
      <c r="A123" s="24">
        <v>116</v>
      </c>
      <c r="B123" s="30" t="s">
        <v>134</v>
      </c>
      <c r="C123" s="25">
        <v>41.990475799999999</v>
      </c>
      <c r="D123" s="25">
        <v>46.253571199999996</v>
      </c>
      <c r="E123" s="25">
        <v>41.577999999999996</v>
      </c>
      <c r="F123" s="25">
        <v>10.538</v>
      </c>
      <c r="G123" s="12">
        <v>18</v>
      </c>
      <c r="H123" s="1">
        <v>72</v>
      </c>
      <c r="I123" s="25">
        <v>-4.6755712000000003</v>
      </c>
      <c r="J123" s="1">
        <v>153</v>
      </c>
      <c r="K123" s="26">
        <v>-1.6100000000000065</v>
      </c>
      <c r="L123" s="27"/>
    </row>
    <row r="124" spans="1:12" ht="24.95" customHeight="1" thickBot="1" x14ac:dyDescent="0.25">
      <c r="A124" s="93">
        <v>117</v>
      </c>
      <c r="B124" s="151" t="s">
        <v>135</v>
      </c>
      <c r="C124" s="49">
        <v>36.099999600000004</v>
      </c>
      <c r="D124" s="49">
        <v>34.700000000000003</v>
      </c>
      <c r="E124" s="49">
        <v>37.950000000000003</v>
      </c>
      <c r="F124" s="49">
        <v>3.55</v>
      </c>
      <c r="G124" s="53">
        <v>2</v>
      </c>
      <c r="H124" s="95">
        <v>125</v>
      </c>
      <c r="I124" s="49">
        <v>3.25</v>
      </c>
      <c r="J124" s="95">
        <v>28</v>
      </c>
      <c r="K124" s="96">
        <v>-5.2379999999999995</v>
      </c>
      <c r="L124" s="73"/>
    </row>
    <row r="125" spans="1:12" ht="24.95" customHeight="1" x14ac:dyDescent="0.2">
      <c r="A125" s="120"/>
      <c r="B125" s="121" t="s">
        <v>232</v>
      </c>
      <c r="C125" s="122">
        <f>SUM(C74:C124)</f>
        <v>1982.5955420000007</v>
      </c>
      <c r="D125" s="122">
        <f>SUM(D74:D124)</f>
        <v>2205.2702969999996</v>
      </c>
      <c r="E125" s="122">
        <f t="shared" ref="E125:F125" si="0">SUM(E74:E124)</f>
        <v>2061.7340000000004</v>
      </c>
      <c r="F125" s="122">
        <f t="shared" si="0"/>
        <v>518.06399999999996</v>
      </c>
      <c r="G125" s="153">
        <v>833</v>
      </c>
      <c r="H125" s="125"/>
      <c r="I125" s="122">
        <f t="shared" ref="I125" si="1">SUM(I74:I124)</f>
        <v>-91.786297000000019</v>
      </c>
      <c r="J125" s="125"/>
      <c r="K125" s="126">
        <f t="shared" ref="K125" si="2">SUM(K74:K124)</f>
        <v>-97.666000000000139</v>
      </c>
      <c r="L125" s="134"/>
    </row>
    <row r="126" spans="1:12" ht="24.95" customHeight="1" thickBot="1" x14ac:dyDescent="0.25">
      <c r="A126" s="154"/>
      <c r="B126" s="155" t="s">
        <v>233</v>
      </c>
      <c r="C126" s="156">
        <f>C125/50</f>
        <v>39.651910840000014</v>
      </c>
      <c r="D126" s="156">
        <f>D125/51</f>
        <v>43.240594058823518</v>
      </c>
      <c r="E126" s="156">
        <f t="shared" ref="E126:F126" si="3">E125/50</f>
        <v>41.234680000000004</v>
      </c>
      <c r="F126" s="156">
        <f t="shared" si="3"/>
        <v>10.361279999999999</v>
      </c>
      <c r="G126" s="157"/>
      <c r="H126" s="158"/>
      <c r="I126" s="156">
        <f t="shared" ref="I126" si="4">I125/50</f>
        <v>-1.8357259400000003</v>
      </c>
      <c r="J126" s="158"/>
      <c r="K126" s="159">
        <v>-1.96</v>
      </c>
      <c r="L126" s="160"/>
    </row>
    <row r="127" spans="1:12" ht="24.95" customHeight="1" x14ac:dyDescent="0.35">
      <c r="A127" s="87">
        <v>118</v>
      </c>
      <c r="B127" s="152" t="s">
        <v>136</v>
      </c>
      <c r="C127" s="105">
        <v>40.808000000000007</v>
      </c>
      <c r="D127" s="105">
        <v>49.14</v>
      </c>
      <c r="E127" s="105">
        <v>31.238</v>
      </c>
      <c r="F127" s="105">
        <v>7.8140000000000001</v>
      </c>
      <c r="G127" s="88">
        <v>4</v>
      </c>
      <c r="H127" s="1">
        <v>184</v>
      </c>
      <c r="I127" s="105">
        <v>-17.902000000000001</v>
      </c>
      <c r="J127" s="1">
        <v>193</v>
      </c>
      <c r="K127" s="106">
        <v>-11.950000000000003</v>
      </c>
      <c r="L127" s="107"/>
    </row>
    <row r="128" spans="1:12" ht="24.95" customHeight="1" x14ac:dyDescent="0.35">
      <c r="A128" s="24">
        <v>119</v>
      </c>
      <c r="B128" s="31" t="s">
        <v>137</v>
      </c>
      <c r="C128" s="25">
        <v>38.286000000000001</v>
      </c>
      <c r="D128" s="25">
        <v>36.727999999999994</v>
      </c>
      <c r="E128" s="25">
        <v>42.386000000000003</v>
      </c>
      <c r="F128" s="25">
        <v>12.831999999999999</v>
      </c>
      <c r="G128" s="12">
        <v>10</v>
      </c>
      <c r="H128" s="1">
        <v>60</v>
      </c>
      <c r="I128" s="25">
        <v>5.6580000000000084</v>
      </c>
      <c r="J128" s="1">
        <v>9</v>
      </c>
      <c r="K128" s="26">
        <v>-0.8019999999999996</v>
      </c>
      <c r="L128" s="27"/>
    </row>
    <row r="129" spans="1:12" ht="24.95" customHeight="1" x14ac:dyDescent="0.35">
      <c r="A129" s="24">
        <v>120</v>
      </c>
      <c r="B129" s="31" t="s">
        <v>138</v>
      </c>
      <c r="C129" s="25">
        <v>34.727999999999994</v>
      </c>
      <c r="D129" s="25">
        <v>35.914000000000001</v>
      </c>
      <c r="E129" s="25">
        <v>38.058</v>
      </c>
      <c r="F129" s="25">
        <v>12.545999999999999</v>
      </c>
      <c r="G129" s="12">
        <v>26</v>
      </c>
      <c r="H129" s="1">
        <v>122</v>
      </c>
      <c r="I129" s="25">
        <v>2.1439999999999984</v>
      </c>
      <c r="J129" s="1">
        <v>35</v>
      </c>
      <c r="K129" s="26">
        <v>-5.1300000000000026</v>
      </c>
      <c r="L129" s="27"/>
    </row>
    <row r="130" spans="1:12" ht="24.95" customHeight="1" x14ac:dyDescent="0.35">
      <c r="A130" s="24">
        <v>121</v>
      </c>
      <c r="B130" s="31" t="s">
        <v>139</v>
      </c>
      <c r="C130" s="25">
        <v>34.225999999999999</v>
      </c>
      <c r="D130" s="25">
        <v>39.799999999999997</v>
      </c>
      <c r="E130" s="25">
        <v>37.375999999999998</v>
      </c>
      <c r="F130" s="25">
        <v>13.081999999999999</v>
      </c>
      <c r="G130" s="12">
        <v>8</v>
      </c>
      <c r="H130" s="1">
        <v>129</v>
      </c>
      <c r="I130" s="25">
        <v>-2.4239999999999995</v>
      </c>
      <c r="J130" s="1">
        <v>119</v>
      </c>
      <c r="K130" s="26">
        <v>-5.8120000000000047</v>
      </c>
      <c r="L130" s="27"/>
    </row>
    <row r="131" spans="1:12" ht="24.95" customHeight="1" x14ac:dyDescent="0.35">
      <c r="A131" s="24">
        <v>122</v>
      </c>
      <c r="B131" s="31" t="s">
        <v>140</v>
      </c>
      <c r="C131" s="25">
        <v>31.706</v>
      </c>
      <c r="D131" s="25">
        <v>28.048000000000002</v>
      </c>
      <c r="E131" s="25">
        <v>33.945999999999998</v>
      </c>
      <c r="F131" s="25">
        <v>11.882000000000001</v>
      </c>
      <c r="G131" s="12">
        <v>8</v>
      </c>
      <c r="H131" s="1">
        <v>160</v>
      </c>
      <c r="I131" s="25">
        <v>5.8979999999999961</v>
      </c>
      <c r="J131" s="1">
        <v>8</v>
      </c>
      <c r="K131" s="26">
        <v>-9.2420000000000044</v>
      </c>
      <c r="L131" s="27"/>
    </row>
    <row r="132" spans="1:12" ht="24.95" customHeight="1" x14ac:dyDescent="0.35">
      <c r="A132" s="24">
        <v>123</v>
      </c>
      <c r="B132" s="31" t="s">
        <v>223</v>
      </c>
      <c r="C132" s="25">
        <v>36.698</v>
      </c>
      <c r="D132" s="25">
        <v>37.944000000000003</v>
      </c>
      <c r="E132" s="25">
        <v>39.087999999999994</v>
      </c>
      <c r="F132" s="25">
        <v>10.290000000000001</v>
      </c>
      <c r="G132" s="12">
        <v>11</v>
      </c>
      <c r="H132" s="1">
        <v>110</v>
      </c>
      <c r="I132" s="25">
        <v>1.1439999999999912</v>
      </c>
      <c r="J132" s="1">
        <v>52</v>
      </c>
      <c r="K132" s="26">
        <v>-4.1000000000000085</v>
      </c>
      <c r="L132" s="27"/>
    </row>
    <row r="133" spans="1:12" ht="24.95" customHeight="1" x14ac:dyDescent="0.35">
      <c r="A133" s="24">
        <v>124</v>
      </c>
      <c r="B133" s="31" t="s">
        <v>224</v>
      </c>
      <c r="C133" s="25">
        <v>35.982000000000006</v>
      </c>
      <c r="D133" s="25">
        <v>36.042000000000002</v>
      </c>
      <c r="E133" s="25">
        <v>41.055999999999997</v>
      </c>
      <c r="F133" s="25">
        <v>11.168000000000001</v>
      </c>
      <c r="G133" s="12">
        <v>10</v>
      </c>
      <c r="H133" s="1">
        <v>81</v>
      </c>
      <c r="I133" s="25">
        <v>5.0139999999999958</v>
      </c>
      <c r="J133" s="1">
        <v>12</v>
      </c>
      <c r="K133" s="26">
        <v>-2.132000000000005</v>
      </c>
      <c r="L133" s="27"/>
    </row>
    <row r="134" spans="1:12" ht="24.95" customHeight="1" x14ac:dyDescent="0.35">
      <c r="A134" s="24">
        <v>125</v>
      </c>
      <c r="B134" s="31" t="s">
        <v>141</v>
      </c>
      <c r="C134" s="25">
        <v>36.783999999999999</v>
      </c>
      <c r="D134" s="25">
        <v>35.667999999999999</v>
      </c>
      <c r="E134" s="25">
        <v>34.323999999999998</v>
      </c>
      <c r="F134" s="25">
        <v>8.5620000000000012</v>
      </c>
      <c r="G134" s="12">
        <v>13</v>
      </c>
      <c r="H134" s="1">
        <v>157</v>
      </c>
      <c r="I134" s="25">
        <v>-1.3440000000000012</v>
      </c>
      <c r="J134" s="1">
        <v>98</v>
      </c>
      <c r="K134" s="26">
        <v>-8.8640000000000043</v>
      </c>
      <c r="L134" s="27"/>
    </row>
    <row r="135" spans="1:12" ht="24.95" customHeight="1" x14ac:dyDescent="0.35">
      <c r="A135" s="24">
        <v>126</v>
      </c>
      <c r="B135" s="31" t="s">
        <v>142</v>
      </c>
      <c r="C135" s="25">
        <v>30.751999999999999</v>
      </c>
      <c r="D135" s="25">
        <v>33.353999999999999</v>
      </c>
      <c r="E135" s="25">
        <v>35.522000000000006</v>
      </c>
      <c r="F135" s="25">
        <v>11.141999999999999</v>
      </c>
      <c r="G135" s="12">
        <v>11</v>
      </c>
      <c r="H135" s="1">
        <v>145</v>
      </c>
      <c r="I135" s="25">
        <v>2.1680000000000064</v>
      </c>
      <c r="J135" s="1">
        <v>34</v>
      </c>
      <c r="K135" s="26">
        <v>-7.6659999999999968</v>
      </c>
      <c r="L135" s="27"/>
    </row>
    <row r="136" spans="1:12" ht="24.95" customHeight="1" x14ac:dyDescent="0.35">
      <c r="A136" s="24">
        <v>127</v>
      </c>
      <c r="B136" s="31" t="s">
        <v>143</v>
      </c>
      <c r="C136" s="25">
        <v>43.9</v>
      </c>
      <c r="D136" s="25">
        <v>47.832000000000001</v>
      </c>
      <c r="E136" s="25">
        <v>36.730000000000004</v>
      </c>
      <c r="F136" s="25">
        <v>10.598000000000001</v>
      </c>
      <c r="G136" s="12">
        <v>19</v>
      </c>
      <c r="H136" s="1">
        <v>136</v>
      </c>
      <c r="I136" s="25">
        <v>-11.101999999999997</v>
      </c>
      <c r="J136" s="1">
        <v>189</v>
      </c>
      <c r="K136" s="26">
        <v>-6.4579999999999984</v>
      </c>
      <c r="L136" s="27"/>
    </row>
    <row r="137" spans="1:12" ht="24.95" customHeight="1" x14ac:dyDescent="0.35">
      <c r="A137" s="24">
        <v>128</v>
      </c>
      <c r="B137" s="31" t="s">
        <v>144</v>
      </c>
      <c r="C137" s="25">
        <v>40.385999999999996</v>
      </c>
      <c r="D137" s="25">
        <v>43.776000000000003</v>
      </c>
      <c r="E137" s="25">
        <v>39.137999999999998</v>
      </c>
      <c r="F137" s="25">
        <v>12.957999999999998</v>
      </c>
      <c r="G137" s="12">
        <v>59</v>
      </c>
      <c r="H137" s="1">
        <v>107</v>
      </c>
      <c r="I137" s="25">
        <v>-4.6380000000000052</v>
      </c>
      <c r="J137" s="1">
        <v>152</v>
      </c>
      <c r="K137" s="26">
        <v>-4.0500000000000043</v>
      </c>
      <c r="L137" s="27"/>
    </row>
    <row r="138" spans="1:12" ht="24.95" customHeight="1" x14ac:dyDescent="0.35">
      <c r="A138" s="24">
        <v>129</v>
      </c>
      <c r="B138" s="31" t="s">
        <v>145</v>
      </c>
      <c r="C138" s="25">
        <v>36.927999999999997</v>
      </c>
      <c r="D138" s="25">
        <v>38.905999999999999</v>
      </c>
      <c r="E138" s="25">
        <v>33.161999999999999</v>
      </c>
      <c r="F138" s="25">
        <v>9.8140000000000001</v>
      </c>
      <c r="G138" s="12">
        <v>11</v>
      </c>
      <c r="H138" s="1">
        <v>169</v>
      </c>
      <c r="I138" s="25">
        <v>-5.7439999999999998</v>
      </c>
      <c r="J138" s="1">
        <v>167</v>
      </c>
      <c r="K138" s="26">
        <v>-10.026000000000003</v>
      </c>
      <c r="L138" s="27"/>
    </row>
    <row r="139" spans="1:12" ht="24.95" customHeight="1" x14ac:dyDescent="0.35">
      <c r="A139" s="24">
        <v>130</v>
      </c>
      <c r="B139" s="31" t="s">
        <v>146</v>
      </c>
      <c r="C139" s="25">
        <v>39.146000000000001</v>
      </c>
      <c r="D139" s="25">
        <v>36.134</v>
      </c>
      <c r="E139" s="25">
        <v>42.765999999999998</v>
      </c>
      <c r="F139" s="25">
        <v>10.062000000000001</v>
      </c>
      <c r="G139" s="12">
        <v>11</v>
      </c>
      <c r="H139" s="1">
        <v>53</v>
      </c>
      <c r="I139" s="25">
        <v>6.6319999999999979</v>
      </c>
      <c r="J139" s="1">
        <v>6</v>
      </c>
      <c r="K139" s="26">
        <v>-0.42200000000000415</v>
      </c>
      <c r="L139" s="27"/>
    </row>
    <row r="140" spans="1:12" ht="24.95" customHeight="1" x14ac:dyDescent="0.35">
      <c r="A140" s="24">
        <v>131</v>
      </c>
      <c r="B140" s="31" t="s">
        <v>147</v>
      </c>
      <c r="C140" s="25">
        <v>31.784000000000002</v>
      </c>
      <c r="D140" s="25">
        <v>29.957999999999998</v>
      </c>
      <c r="E140" s="25">
        <v>37.616</v>
      </c>
      <c r="F140" s="25">
        <v>9.0019999999999989</v>
      </c>
      <c r="G140" s="12">
        <v>6</v>
      </c>
      <c r="H140" s="1">
        <v>127</v>
      </c>
      <c r="I140" s="25">
        <v>7.6580000000000013</v>
      </c>
      <c r="J140" s="1">
        <v>5</v>
      </c>
      <c r="K140" s="26">
        <v>-5.5720000000000027</v>
      </c>
      <c r="L140" s="27"/>
    </row>
    <row r="141" spans="1:12" ht="24.95" customHeight="1" x14ac:dyDescent="0.35">
      <c r="A141" s="24">
        <v>132</v>
      </c>
      <c r="B141" s="31" t="s">
        <v>148</v>
      </c>
      <c r="C141" s="25">
        <v>39.700000000000003</v>
      </c>
      <c r="D141" s="25">
        <v>44.963999999999999</v>
      </c>
      <c r="E141" s="25">
        <v>39.768000000000001</v>
      </c>
      <c r="F141" s="25">
        <v>12.052000000000001</v>
      </c>
      <c r="G141" s="12">
        <v>15</v>
      </c>
      <c r="H141" s="1">
        <v>100</v>
      </c>
      <c r="I141" s="25">
        <v>-5.195999999999998</v>
      </c>
      <c r="J141" s="1">
        <v>162</v>
      </c>
      <c r="K141" s="26">
        <v>-3.4200000000000017</v>
      </c>
      <c r="L141" s="27"/>
    </row>
    <row r="142" spans="1:12" ht="24.95" customHeight="1" x14ac:dyDescent="0.35">
      <c r="A142" s="24">
        <v>133</v>
      </c>
      <c r="B142" s="31" t="s">
        <v>149</v>
      </c>
      <c r="C142" s="25">
        <v>30.588000000000001</v>
      </c>
      <c r="D142" s="25">
        <v>31.419999999999998</v>
      </c>
      <c r="E142" s="25">
        <v>32.664000000000001</v>
      </c>
      <c r="F142" s="25">
        <v>9.347999999999999</v>
      </c>
      <c r="G142" s="12">
        <v>11</v>
      </c>
      <c r="H142" s="1">
        <v>172</v>
      </c>
      <c r="I142" s="25">
        <v>1.2440000000000033</v>
      </c>
      <c r="J142" s="1">
        <v>51</v>
      </c>
      <c r="K142" s="26">
        <v>-10.524000000000001</v>
      </c>
      <c r="L142" s="27"/>
    </row>
    <row r="143" spans="1:12" ht="24.95" customHeight="1" x14ac:dyDescent="0.35">
      <c r="A143" s="24">
        <v>134</v>
      </c>
      <c r="B143" s="31" t="s">
        <v>150</v>
      </c>
      <c r="C143" s="25">
        <v>43.809999999999995</v>
      </c>
      <c r="D143" s="25">
        <v>43.480000000000004</v>
      </c>
      <c r="E143" s="25">
        <v>44.267999999999994</v>
      </c>
      <c r="F143" s="25">
        <v>12.685999999999998</v>
      </c>
      <c r="G143" s="12">
        <v>60</v>
      </c>
      <c r="H143" s="1">
        <v>38</v>
      </c>
      <c r="I143" s="25">
        <v>0.7879999999999896</v>
      </c>
      <c r="J143" s="1">
        <v>61</v>
      </c>
      <c r="K143" s="26">
        <v>1.0799999999999912</v>
      </c>
      <c r="L143" s="27" t="s">
        <v>53</v>
      </c>
    </row>
    <row r="144" spans="1:12" ht="24.95" customHeight="1" x14ac:dyDescent="0.35">
      <c r="A144" s="24">
        <v>135</v>
      </c>
      <c r="B144" s="31" t="s">
        <v>151</v>
      </c>
      <c r="C144" s="29"/>
      <c r="D144" s="25">
        <v>39.450000000000003</v>
      </c>
      <c r="E144" s="25">
        <v>39.706000000000003</v>
      </c>
      <c r="F144" s="25">
        <v>12.786000000000001</v>
      </c>
      <c r="G144" s="12">
        <v>7</v>
      </c>
      <c r="H144" s="1">
        <v>101</v>
      </c>
      <c r="I144" s="25">
        <v>0.25600000000000023</v>
      </c>
      <c r="J144" s="1">
        <v>70</v>
      </c>
      <c r="K144" s="26">
        <v>-3.4819999999999993</v>
      </c>
      <c r="L144" s="27"/>
    </row>
    <row r="145" spans="1:12" ht="24.95" customHeight="1" x14ac:dyDescent="0.35">
      <c r="A145" s="24">
        <v>136</v>
      </c>
      <c r="B145" s="31" t="s">
        <v>152</v>
      </c>
      <c r="C145" s="25">
        <v>39.47</v>
      </c>
      <c r="D145" s="25">
        <v>39.983999999999995</v>
      </c>
      <c r="E145" s="25">
        <v>39.125999999999998</v>
      </c>
      <c r="F145" s="25">
        <v>10.718</v>
      </c>
      <c r="G145" s="12">
        <v>39</v>
      </c>
      <c r="H145" s="1">
        <v>108</v>
      </c>
      <c r="I145" s="25">
        <v>-0.85799999999999699</v>
      </c>
      <c r="J145" s="1">
        <v>88</v>
      </c>
      <c r="K145" s="26">
        <v>-4.0620000000000047</v>
      </c>
      <c r="L145" s="27"/>
    </row>
    <row r="146" spans="1:12" ht="24.95" customHeight="1" x14ac:dyDescent="0.35">
      <c r="A146" s="24">
        <v>137</v>
      </c>
      <c r="B146" s="31" t="s">
        <v>153</v>
      </c>
      <c r="C146" s="25">
        <v>35.495999999999995</v>
      </c>
      <c r="D146" s="25">
        <v>44.184000000000005</v>
      </c>
      <c r="E146" s="25">
        <v>37.049999999999997</v>
      </c>
      <c r="F146" s="25">
        <v>12.428000000000001</v>
      </c>
      <c r="G146" s="12">
        <v>26</v>
      </c>
      <c r="H146" s="1">
        <v>133</v>
      </c>
      <c r="I146" s="25">
        <v>-7.1340000000000074</v>
      </c>
      <c r="J146" s="1">
        <v>177</v>
      </c>
      <c r="K146" s="26">
        <v>-6.1380000000000052</v>
      </c>
      <c r="L146" s="27"/>
    </row>
    <row r="147" spans="1:12" ht="24.95" customHeight="1" x14ac:dyDescent="0.35">
      <c r="A147" s="24">
        <v>138</v>
      </c>
      <c r="B147" s="31" t="s">
        <v>154</v>
      </c>
      <c r="C147" s="25">
        <v>35.821999999999996</v>
      </c>
      <c r="D147" s="25">
        <v>42.292000000000002</v>
      </c>
      <c r="E147" s="25">
        <v>43.317999999999998</v>
      </c>
      <c r="F147" s="25">
        <v>11.482000000000001</v>
      </c>
      <c r="G147" s="12">
        <v>20</v>
      </c>
      <c r="H147" s="1">
        <v>46</v>
      </c>
      <c r="I147" s="25">
        <v>1.0259999999999962</v>
      </c>
      <c r="J147" s="1">
        <v>54</v>
      </c>
      <c r="K147" s="26">
        <v>0.12999999999999545</v>
      </c>
      <c r="L147" s="27" t="s">
        <v>53</v>
      </c>
    </row>
    <row r="148" spans="1:12" ht="24.95" customHeight="1" x14ac:dyDescent="0.35">
      <c r="A148" s="24">
        <v>139</v>
      </c>
      <c r="B148" s="31" t="s">
        <v>155</v>
      </c>
      <c r="C148" s="25">
        <v>29.238</v>
      </c>
      <c r="D148" s="25">
        <v>31.810000000000002</v>
      </c>
      <c r="E148" s="25">
        <v>31.633999999999997</v>
      </c>
      <c r="F148" s="25">
        <v>11.7</v>
      </c>
      <c r="G148" s="12">
        <v>9</v>
      </c>
      <c r="H148" s="1">
        <v>180</v>
      </c>
      <c r="I148" s="25">
        <v>-0.17600000000000549</v>
      </c>
      <c r="J148" s="1">
        <v>76</v>
      </c>
      <c r="K148" s="26">
        <v>-11.554000000000006</v>
      </c>
      <c r="L148" s="27"/>
    </row>
    <row r="149" spans="1:12" ht="24.95" customHeight="1" x14ac:dyDescent="0.35">
      <c r="A149" s="24">
        <v>140</v>
      </c>
      <c r="B149" s="31" t="s">
        <v>156</v>
      </c>
      <c r="C149" s="25">
        <v>33.356000000000002</v>
      </c>
      <c r="D149" s="25">
        <v>35.501999999999995</v>
      </c>
      <c r="E149" s="25">
        <v>30.817999999999994</v>
      </c>
      <c r="F149" s="25">
        <v>9.1900000000000013</v>
      </c>
      <c r="G149" s="12">
        <v>25</v>
      </c>
      <c r="H149" s="1">
        <v>187</v>
      </c>
      <c r="I149" s="25">
        <v>-4.6840000000000011</v>
      </c>
      <c r="J149" s="1">
        <v>154</v>
      </c>
      <c r="K149" s="26">
        <v>-12.370000000000008</v>
      </c>
      <c r="L149" s="27"/>
    </row>
    <row r="150" spans="1:12" ht="24.95" customHeight="1" x14ac:dyDescent="0.35">
      <c r="A150" s="24">
        <v>141</v>
      </c>
      <c r="B150" s="31" t="s">
        <v>157</v>
      </c>
      <c r="C150" s="25">
        <v>30.02</v>
      </c>
      <c r="D150" s="25">
        <v>32.542000000000002</v>
      </c>
      <c r="E150" s="25">
        <v>32.088000000000008</v>
      </c>
      <c r="F150" s="25">
        <v>9.11</v>
      </c>
      <c r="G150" s="12">
        <v>9</v>
      </c>
      <c r="H150" s="1">
        <v>175</v>
      </c>
      <c r="I150" s="25">
        <v>-0.45399999999999352</v>
      </c>
      <c r="J150" s="1">
        <v>81</v>
      </c>
      <c r="K150" s="26">
        <v>-11.099999999999994</v>
      </c>
      <c r="L150" s="27"/>
    </row>
    <row r="151" spans="1:12" ht="24.95" customHeight="1" x14ac:dyDescent="0.35">
      <c r="A151" s="24">
        <v>142</v>
      </c>
      <c r="B151" s="31" t="s">
        <v>158</v>
      </c>
      <c r="C151" s="25">
        <v>34.11</v>
      </c>
      <c r="D151" s="25">
        <v>32.934000000000005</v>
      </c>
      <c r="E151" s="25">
        <v>31.965999999999998</v>
      </c>
      <c r="F151" s="25">
        <v>8.3419999999999987</v>
      </c>
      <c r="G151" s="12">
        <v>9</v>
      </c>
      <c r="H151" s="1">
        <v>177</v>
      </c>
      <c r="I151" s="25">
        <v>-0.96800000000000708</v>
      </c>
      <c r="J151" s="1">
        <v>92</v>
      </c>
      <c r="K151" s="26">
        <v>-11.222000000000005</v>
      </c>
      <c r="L151" s="27"/>
    </row>
    <row r="152" spans="1:12" ht="24.95" customHeight="1" x14ac:dyDescent="0.35">
      <c r="A152" s="24">
        <v>143</v>
      </c>
      <c r="B152" s="31" t="s">
        <v>159</v>
      </c>
      <c r="C152" s="25">
        <v>29.856000000000005</v>
      </c>
      <c r="D152" s="25">
        <v>33.775999999999996</v>
      </c>
      <c r="E152" s="25">
        <v>31.375999999999998</v>
      </c>
      <c r="F152" s="25">
        <v>9.5380000000000003</v>
      </c>
      <c r="G152" s="12">
        <v>26</v>
      </c>
      <c r="H152" s="1">
        <v>182</v>
      </c>
      <c r="I152" s="25">
        <v>-2.3999999999999986</v>
      </c>
      <c r="J152" s="1">
        <v>117</v>
      </c>
      <c r="K152" s="26">
        <v>-11.812000000000005</v>
      </c>
      <c r="L152" s="27"/>
    </row>
    <row r="153" spans="1:12" ht="24.95" customHeight="1" x14ac:dyDescent="0.35">
      <c r="A153" s="24">
        <v>144</v>
      </c>
      <c r="B153" s="31" t="s">
        <v>160</v>
      </c>
      <c r="C153" s="25">
        <v>31.3</v>
      </c>
      <c r="D153" s="25">
        <v>38.555999999999997</v>
      </c>
      <c r="E153" s="25">
        <v>34.929999999999993</v>
      </c>
      <c r="F153" s="25">
        <v>9.3780000000000001</v>
      </c>
      <c r="G153" s="12">
        <v>12</v>
      </c>
      <c r="H153" s="1">
        <v>154</v>
      </c>
      <c r="I153" s="25">
        <v>-3.6260000000000048</v>
      </c>
      <c r="J153" s="1">
        <v>136</v>
      </c>
      <c r="K153" s="26">
        <v>-8.2580000000000098</v>
      </c>
      <c r="L153" s="27"/>
    </row>
    <row r="154" spans="1:12" ht="24.95" customHeight="1" x14ac:dyDescent="0.35">
      <c r="A154" s="24">
        <v>145</v>
      </c>
      <c r="B154" s="31" t="s">
        <v>161</v>
      </c>
      <c r="C154" s="25">
        <v>29.302</v>
      </c>
      <c r="D154" s="25">
        <v>29.527999999999999</v>
      </c>
      <c r="E154" s="25">
        <v>27.204000000000001</v>
      </c>
      <c r="F154" s="25">
        <v>10.508000000000001</v>
      </c>
      <c r="G154" s="12">
        <v>18</v>
      </c>
      <c r="H154" s="1">
        <v>193</v>
      </c>
      <c r="I154" s="25">
        <v>-2.3239999999999981</v>
      </c>
      <c r="J154" s="1">
        <v>116</v>
      </c>
      <c r="K154" s="26">
        <v>-15.984000000000002</v>
      </c>
      <c r="L154" s="27"/>
    </row>
    <row r="155" spans="1:12" ht="24.95" customHeight="1" x14ac:dyDescent="0.35">
      <c r="A155" s="24">
        <v>146</v>
      </c>
      <c r="B155" s="31" t="s">
        <v>162</v>
      </c>
      <c r="C155" s="25">
        <v>31.213999999999999</v>
      </c>
      <c r="D155" s="25">
        <v>33.355999999999995</v>
      </c>
      <c r="E155" s="25">
        <v>36.251999999999995</v>
      </c>
      <c r="F155" s="25">
        <v>9.4080000000000013</v>
      </c>
      <c r="G155" s="12">
        <v>13</v>
      </c>
      <c r="H155" s="1">
        <v>141</v>
      </c>
      <c r="I155" s="25">
        <v>2.8960000000000008</v>
      </c>
      <c r="J155" s="1">
        <v>29</v>
      </c>
      <c r="K155" s="26">
        <v>-6.936000000000007</v>
      </c>
      <c r="L155" s="27"/>
    </row>
    <row r="156" spans="1:12" ht="24.95" customHeight="1" x14ac:dyDescent="0.35">
      <c r="A156" s="24">
        <v>147</v>
      </c>
      <c r="B156" s="31" t="s">
        <v>163</v>
      </c>
      <c r="C156" s="25">
        <v>37.196000000000005</v>
      </c>
      <c r="D156" s="25">
        <v>37.186</v>
      </c>
      <c r="E156" s="25">
        <v>38.144000000000005</v>
      </c>
      <c r="F156" s="25">
        <v>10.626000000000001</v>
      </c>
      <c r="G156" s="12">
        <v>52</v>
      </c>
      <c r="H156" s="1">
        <v>121</v>
      </c>
      <c r="I156" s="25">
        <v>0.95800000000000551</v>
      </c>
      <c r="J156" s="1">
        <v>57</v>
      </c>
      <c r="K156" s="26">
        <v>-5.0439999999999969</v>
      </c>
      <c r="L156" s="27"/>
    </row>
    <row r="157" spans="1:12" ht="24.95" customHeight="1" x14ac:dyDescent="0.35">
      <c r="A157" s="24">
        <v>148</v>
      </c>
      <c r="B157" s="31" t="s">
        <v>164</v>
      </c>
      <c r="C157" s="25">
        <v>44.636000000000003</v>
      </c>
      <c r="D157" s="25">
        <v>47.769999999999996</v>
      </c>
      <c r="E157" s="25">
        <v>46.980000000000004</v>
      </c>
      <c r="F157" s="25">
        <v>12.123999999999999</v>
      </c>
      <c r="G157" s="12">
        <v>28</v>
      </c>
      <c r="H157" s="1">
        <v>20</v>
      </c>
      <c r="I157" s="25">
        <v>-0.78999999999999204</v>
      </c>
      <c r="J157" s="1">
        <v>85</v>
      </c>
      <c r="K157" s="26">
        <v>3.7920000000000016</v>
      </c>
      <c r="L157" s="27" t="s">
        <v>53</v>
      </c>
    </row>
    <row r="158" spans="1:12" ht="24.95" customHeight="1" x14ac:dyDescent="0.35">
      <c r="A158" s="24">
        <v>149</v>
      </c>
      <c r="B158" s="31" t="s">
        <v>165</v>
      </c>
      <c r="C158" s="25">
        <v>33.235999999999997</v>
      </c>
      <c r="D158" s="25">
        <v>35.427999999999997</v>
      </c>
      <c r="E158" s="25">
        <v>33.566000000000003</v>
      </c>
      <c r="F158" s="25">
        <v>9.8640000000000008</v>
      </c>
      <c r="G158" s="12">
        <v>25</v>
      </c>
      <c r="H158" s="1">
        <v>166</v>
      </c>
      <c r="I158" s="25">
        <v>-1.8619999999999948</v>
      </c>
      <c r="J158" s="1">
        <v>108</v>
      </c>
      <c r="K158" s="26">
        <v>-9.6219999999999999</v>
      </c>
      <c r="L158" s="27"/>
    </row>
    <row r="159" spans="1:12" ht="24.95" customHeight="1" x14ac:dyDescent="0.35">
      <c r="A159" s="24">
        <v>150</v>
      </c>
      <c r="B159" s="31" t="s">
        <v>166</v>
      </c>
      <c r="C159" s="25">
        <v>39.628</v>
      </c>
      <c r="D159" s="25">
        <v>44.595999999999997</v>
      </c>
      <c r="E159" s="25">
        <v>44.652000000000001</v>
      </c>
      <c r="F159" s="25">
        <v>11.9</v>
      </c>
      <c r="G159" s="12">
        <v>18</v>
      </c>
      <c r="H159" s="1">
        <v>35</v>
      </c>
      <c r="I159" s="25">
        <v>5.6000000000004491E-2</v>
      </c>
      <c r="J159" s="1">
        <v>73</v>
      </c>
      <c r="K159" s="26">
        <v>1.4639999999999986</v>
      </c>
      <c r="L159" s="27" t="s">
        <v>53</v>
      </c>
    </row>
    <row r="160" spans="1:12" ht="24.95" customHeight="1" x14ac:dyDescent="0.35">
      <c r="A160" s="24">
        <v>151</v>
      </c>
      <c r="B160" s="31" t="s">
        <v>167</v>
      </c>
      <c r="C160" s="25">
        <v>41.628</v>
      </c>
      <c r="D160" s="25">
        <v>41.653999999999996</v>
      </c>
      <c r="E160" s="25">
        <v>40.809999999999995</v>
      </c>
      <c r="F160" s="25">
        <v>8.3559999999999999</v>
      </c>
      <c r="G160" s="12">
        <v>14</v>
      </c>
      <c r="H160" s="1">
        <v>86</v>
      </c>
      <c r="I160" s="25">
        <v>-0.84400000000000119</v>
      </c>
      <c r="J160" s="1">
        <v>87</v>
      </c>
      <c r="K160" s="26">
        <v>-2.3780000000000072</v>
      </c>
      <c r="L160" s="27"/>
    </row>
    <row r="161" spans="1:12" ht="24.95" customHeight="1" x14ac:dyDescent="0.35">
      <c r="A161" s="24">
        <v>152</v>
      </c>
      <c r="B161" s="31" t="s">
        <v>168</v>
      </c>
      <c r="C161" s="25">
        <v>32.53</v>
      </c>
      <c r="D161" s="25">
        <v>42.524000000000001</v>
      </c>
      <c r="E161" s="25">
        <v>41.358000000000004</v>
      </c>
      <c r="F161" s="25">
        <v>7.7299999999999995</v>
      </c>
      <c r="G161" s="12">
        <v>9</v>
      </c>
      <c r="H161" s="1">
        <v>77</v>
      </c>
      <c r="I161" s="25">
        <v>-1.1659999999999968</v>
      </c>
      <c r="J161" s="1">
        <v>96</v>
      </c>
      <c r="K161" s="26">
        <v>-1.8299999999999983</v>
      </c>
      <c r="L161" s="27"/>
    </row>
    <row r="162" spans="1:12" ht="24.95" customHeight="1" x14ac:dyDescent="0.35">
      <c r="A162" s="24">
        <v>153</v>
      </c>
      <c r="B162" s="31" t="s">
        <v>169</v>
      </c>
      <c r="C162" s="25">
        <v>34.916000000000004</v>
      </c>
      <c r="D162" s="25">
        <v>37.080000000000005</v>
      </c>
      <c r="E162" s="25">
        <v>41.940000000000005</v>
      </c>
      <c r="F162" s="25">
        <v>13.330000000000002</v>
      </c>
      <c r="G162" s="12">
        <v>7</v>
      </c>
      <c r="H162" s="1">
        <v>66</v>
      </c>
      <c r="I162" s="25">
        <v>4.8599999999999994</v>
      </c>
      <c r="J162" s="1">
        <v>13</v>
      </c>
      <c r="K162" s="26">
        <v>-1.2479999999999976</v>
      </c>
      <c r="L162" s="27"/>
    </row>
    <row r="163" spans="1:12" ht="24.95" customHeight="1" x14ac:dyDescent="0.35">
      <c r="A163" s="24">
        <v>154</v>
      </c>
      <c r="B163" s="31" t="s">
        <v>170</v>
      </c>
      <c r="C163" s="25">
        <v>31.631999999999998</v>
      </c>
      <c r="D163" s="25">
        <v>38.796000000000006</v>
      </c>
      <c r="E163" s="25">
        <v>38.43</v>
      </c>
      <c r="F163" s="25">
        <v>8.8559999999999999</v>
      </c>
      <c r="G163" s="12">
        <v>20</v>
      </c>
      <c r="H163" s="1">
        <v>118</v>
      </c>
      <c r="I163" s="25">
        <v>-0.36600000000000676</v>
      </c>
      <c r="J163" s="1">
        <v>78</v>
      </c>
      <c r="K163" s="26">
        <v>-4.7580000000000027</v>
      </c>
      <c r="L163" s="27"/>
    </row>
    <row r="164" spans="1:12" ht="24.95" customHeight="1" x14ac:dyDescent="0.35">
      <c r="A164" s="24">
        <v>155</v>
      </c>
      <c r="B164" s="31" t="s">
        <v>171</v>
      </c>
      <c r="C164" s="25">
        <v>39.856000000000002</v>
      </c>
      <c r="D164" s="25">
        <v>39.994000000000007</v>
      </c>
      <c r="E164" s="25">
        <v>41.682000000000002</v>
      </c>
      <c r="F164" s="25">
        <v>10.819999999999999</v>
      </c>
      <c r="G164" s="12">
        <v>23</v>
      </c>
      <c r="H164" s="1">
        <v>70</v>
      </c>
      <c r="I164" s="25">
        <v>1.6879999999999953</v>
      </c>
      <c r="J164" s="1">
        <v>47</v>
      </c>
      <c r="K164" s="26">
        <v>-1.5060000000000002</v>
      </c>
      <c r="L164" s="27"/>
    </row>
    <row r="165" spans="1:12" ht="24.95" customHeight="1" x14ac:dyDescent="0.35">
      <c r="A165" s="24">
        <v>156</v>
      </c>
      <c r="B165" s="31" t="s">
        <v>172</v>
      </c>
      <c r="C165" s="25">
        <v>43.217999999999996</v>
      </c>
      <c r="D165" s="25">
        <v>43.070000000000007</v>
      </c>
      <c r="E165" s="25">
        <v>43.744</v>
      </c>
      <c r="F165" s="25">
        <v>12.25</v>
      </c>
      <c r="G165" s="12">
        <v>21</v>
      </c>
      <c r="H165" s="1">
        <v>43</v>
      </c>
      <c r="I165" s="25">
        <v>0.67399999999999238</v>
      </c>
      <c r="J165" s="1">
        <v>63</v>
      </c>
      <c r="K165" s="26">
        <v>0.55599999999999739</v>
      </c>
      <c r="L165" s="27" t="s">
        <v>53</v>
      </c>
    </row>
    <row r="166" spans="1:12" ht="24.95" customHeight="1" x14ac:dyDescent="0.35">
      <c r="A166" s="24">
        <v>157</v>
      </c>
      <c r="B166" s="31" t="s">
        <v>173</v>
      </c>
      <c r="C166" s="25">
        <v>39.953999999999994</v>
      </c>
      <c r="D166" s="25">
        <v>39.391999999999996</v>
      </c>
      <c r="E166" s="25">
        <v>43.830000000000005</v>
      </c>
      <c r="F166" s="25">
        <v>12.138000000000002</v>
      </c>
      <c r="G166" s="12">
        <v>40</v>
      </c>
      <c r="H166" s="1">
        <v>41</v>
      </c>
      <c r="I166" s="25">
        <v>4.4380000000000095</v>
      </c>
      <c r="J166" s="1">
        <v>16</v>
      </c>
      <c r="K166" s="26">
        <v>0.64200000000000301</v>
      </c>
      <c r="L166" s="27" t="s">
        <v>53</v>
      </c>
    </row>
    <row r="167" spans="1:12" ht="24.95" customHeight="1" x14ac:dyDescent="0.35">
      <c r="A167" s="24">
        <v>158</v>
      </c>
      <c r="B167" s="31" t="s">
        <v>174</v>
      </c>
      <c r="C167" s="25">
        <v>49.2</v>
      </c>
      <c r="D167" s="25">
        <v>35.975999999999999</v>
      </c>
      <c r="E167" s="25">
        <v>50.076000000000001</v>
      </c>
      <c r="F167" s="25">
        <v>8.9259999999999984</v>
      </c>
      <c r="G167" s="12">
        <v>2</v>
      </c>
      <c r="H167" s="1">
        <v>8</v>
      </c>
      <c r="I167" s="25">
        <v>14.100000000000001</v>
      </c>
      <c r="J167" s="1">
        <v>1</v>
      </c>
      <c r="K167" s="26">
        <v>6.8879999999999981</v>
      </c>
      <c r="L167" s="27" t="s">
        <v>217</v>
      </c>
    </row>
    <row r="168" spans="1:12" ht="24.95" customHeight="1" x14ac:dyDescent="0.35">
      <c r="A168" s="24">
        <v>159</v>
      </c>
      <c r="B168" s="31" t="s">
        <v>175</v>
      </c>
      <c r="C168" s="25">
        <v>34.9</v>
      </c>
      <c r="D168" s="25">
        <v>38.477999999999994</v>
      </c>
      <c r="E168" s="25">
        <v>42.279999999999994</v>
      </c>
      <c r="F168" s="25">
        <v>7.2480000000000002</v>
      </c>
      <c r="G168" s="12">
        <v>7</v>
      </c>
      <c r="H168" s="1">
        <v>62</v>
      </c>
      <c r="I168" s="25">
        <v>3.8019999999999996</v>
      </c>
      <c r="J168" s="1">
        <v>22</v>
      </c>
      <c r="K168" s="26">
        <v>-0.90800000000000836</v>
      </c>
      <c r="L168" s="27"/>
    </row>
    <row r="169" spans="1:12" ht="24.95" customHeight="1" x14ac:dyDescent="0.35">
      <c r="A169" s="24">
        <v>160</v>
      </c>
      <c r="B169" s="31" t="s">
        <v>176</v>
      </c>
      <c r="C169" s="25">
        <v>32.96</v>
      </c>
      <c r="D169" s="25">
        <v>39.94</v>
      </c>
      <c r="E169" s="25">
        <v>35.25</v>
      </c>
      <c r="F169" s="25">
        <v>10.558000000000002</v>
      </c>
      <c r="G169" s="12">
        <v>5</v>
      </c>
      <c r="H169" s="1">
        <v>150</v>
      </c>
      <c r="I169" s="25">
        <v>-4.6899999999999977</v>
      </c>
      <c r="J169" s="1">
        <v>155</v>
      </c>
      <c r="K169" s="26">
        <v>-7.9380000000000024</v>
      </c>
      <c r="L169" s="27"/>
    </row>
    <row r="170" spans="1:12" ht="24.95" customHeight="1" x14ac:dyDescent="0.35">
      <c r="A170" s="24">
        <v>161</v>
      </c>
      <c r="B170" s="31" t="s">
        <v>177</v>
      </c>
      <c r="C170" s="25">
        <v>31.492000000000001</v>
      </c>
      <c r="D170" s="25">
        <v>37.15</v>
      </c>
      <c r="E170" s="25">
        <v>32.745999999999995</v>
      </c>
      <c r="F170" s="25">
        <v>8.2099999999999991</v>
      </c>
      <c r="G170" s="12">
        <v>8</v>
      </c>
      <c r="H170" s="1">
        <v>170</v>
      </c>
      <c r="I170" s="25">
        <v>-4.4040000000000035</v>
      </c>
      <c r="J170" s="1">
        <v>148</v>
      </c>
      <c r="K170" s="26">
        <v>-10.442000000000007</v>
      </c>
      <c r="L170" s="27"/>
    </row>
    <row r="171" spans="1:12" ht="24.95" customHeight="1" x14ac:dyDescent="0.35">
      <c r="A171" s="24">
        <v>162</v>
      </c>
      <c r="B171" s="31" t="s">
        <v>178</v>
      </c>
      <c r="C171" s="25">
        <v>37.564</v>
      </c>
      <c r="D171" s="25">
        <v>32.823999999999998</v>
      </c>
      <c r="E171" s="25">
        <v>34.793999999999997</v>
      </c>
      <c r="F171" s="25">
        <v>10.23</v>
      </c>
      <c r="G171" s="12">
        <v>12</v>
      </c>
      <c r="H171" s="1">
        <v>155</v>
      </c>
      <c r="I171" s="25">
        <v>1.9699999999999989</v>
      </c>
      <c r="J171" s="1">
        <v>41</v>
      </c>
      <c r="K171" s="26">
        <v>-8.3940000000000055</v>
      </c>
      <c r="L171" s="27"/>
    </row>
    <row r="172" spans="1:12" ht="24.95" customHeight="1" x14ac:dyDescent="0.35">
      <c r="A172" s="24">
        <v>163</v>
      </c>
      <c r="B172" s="31" t="s">
        <v>179</v>
      </c>
      <c r="C172" s="25">
        <v>36.386000000000003</v>
      </c>
      <c r="D172" s="25">
        <v>36.233999999999995</v>
      </c>
      <c r="E172" s="25">
        <v>36.816000000000003</v>
      </c>
      <c r="F172" s="25">
        <v>8.9740000000000002</v>
      </c>
      <c r="G172" s="12">
        <v>9</v>
      </c>
      <c r="H172" s="1">
        <v>135</v>
      </c>
      <c r="I172" s="25">
        <v>0.58200000000000784</v>
      </c>
      <c r="J172" s="1">
        <v>65</v>
      </c>
      <c r="K172" s="26">
        <v>-6.3719999999999999</v>
      </c>
      <c r="L172" s="27"/>
    </row>
    <row r="173" spans="1:12" ht="24.95" customHeight="1" thickBot="1" x14ac:dyDescent="0.4">
      <c r="A173" s="93">
        <v>164</v>
      </c>
      <c r="B173" s="32" t="s">
        <v>180</v>
      </c>
      <c r="C173" s="49">
        <v>34.582000000000001</v>
      </c>
      <c r="D173" s="49">
        <v>38.684000000000005</v>
      </c>
      <c r="E173" s="49">
        <v>38.774000000000001</v>
      </c>
      <c r="F173" s="49">
        <v>7.9520000000000008</v>
      </c>
      <c r="G173" s="53">
        <v>6</v>
      </c>
      <c r="H173" s="95">
        <v>115</v>
      </c>
      <c r="I173" s="49">
        <v>8.9999999999996305E-2</v>
      </c>
      <c r="J173" s="95">
        <v>72</v>
      </c>
      <c r="K173" s="96">
        <v>-4.4140000000000015</v>
      </c>
      <c r="L173" s="73"/>
    </row>
    <row r="174" spans="1:12" ht="24.95" customHeight="1" x14ac:dyDescent="0.2">
      <c r="A174" s="120"/>
      <c r="B174" s="121" t="s">
        <v>234</v>
      </c>
      <c r="C174" s="122">
        <f>SUM(C127:C173)</f>
        <v>1660.9100000000003</v>
      </c>
      <c r="D174" s="122">
        <f t="shared" ref="D174:K174" si="5">SUM(D127:D173)</f>
        <v>1789.798</v>
      </c>
      <c r="E174" s="122">
        <f t="shared" si="5"/>
        <v>1780.4459999999999</v>
      </c>
      <c r="F174" s="123">
        <f t="shared" si="5"/>
        <v>490.51799999999986</v>
      </c>
      <c r="G174" s="144">
        <f t="shared" si="5"/>
        <v>812</v>
      </c>
      <c r="H174" s="125"/>
      <c r="I174" s="123">
        <f t="shared" si="5"/>
        <v>-9.352000000000011</v>
      </c>
      <c r="J174" s="125"/>
      <c r="K174" s="126">
        <f t="shared" si="5"/>
        <v>-249.39000000000016</v>
      </c>
      <c r="L174" s="126"/>
    </row>
    <row r="175" spans="1:12" ht="24.95" customHeight="1" thickBot="1" x14ac:dyDescent="0.25">
      <c r="A175" s="162"/>
      <c r="B175" s="163" t="s">
        <v>235</v>
      </c>
      <c r="C175" s="164">
        <f>C174/46</f>
        <v>36.106739130434789</v>
      </c>
      <c r="D175" s="164">
        <f>D174/47</f>
        <v>38.080808510638299</v>
      </c>
      <c r="E175" s="164">
        <f>E174/47</f>
        <v>37.881829787234039</v>
      </c>
      <c r="F175" s="164">
        <f>F174/47</f>
        <v>10.436553191489359</v>
      </c>
      <c r="G175" s="165"/>
      <c r="H175" s="166"/>
      <c r="I175" s="164">
        <f>I174/50</f>
        <v>-0.18704000000000021</v>
      </c>
      <c r="J175" s="166"/>
      <c r="K175" s="164">
        <f>K174/50</f>
        <v>-4.9878000000000036</v>
      </c>
      <c r="L175" s="167"/>
    </row>
    <row r="176" spans="1:12" ht="24.95" customHeight="1" x14ac:dyDescent="0.35">
      <c r="A176" s="87">
        <v>165</v>
      </c>
      <c r="B176" s="161" t="s">
        <v>181</v>
      </c>
      <c r="C176" s="105">
        <v>32.642000000000003</v>
      </c>
      <c r="D176" s="105">
        <v>35.283999999999999</v>
      </c>
      <c r="E176" s="105">
        <v>32.058</v>
      </c>
      <c r="F176" s="105">
        <v>10.825999999999999</v>
      </c>
      <c r="G176" s="88">
        <v>44</v>
      </c>
      <c r="H176" s="1">
        <v>176</v>
      </c>
      <c r="I176" s="105">
        <v>-3.2259999999999991</v>
      </c>
      <c r="J176" s="1">
        <v>131</v>
      </c>
      <c r="K176" s="106">
        <v>-11.130000000000003</v>
      </c>
      <c r="L176" s="107"/>
    </row>
    <row r="177" spans="1:12" ht="24.95" customHeight="1" x14ac:dyDescent="0.35">
      <c r="A177" s="24">
        <v>166</v>
      </c>
      <c r="B177" s="28" t="s">
        <v>182</v>
      </c>
      <c r="C177" s="25">
        <v>34.537999999999997</v>
      </c>
      <c r="D177" s="25">
        <v>37.043999999999997</v>
      </c>
      <c r="E177" s="25">
        <v>31.863999999999997</v>
      </c>
      <c r="F177" s="25">
        <v>11.395999999999999</v>
      </c>
      <c r="G177" s="12">
        <v>24</v>
      </c>
      <c r="H177" s="1">
        <v>179</v>
      </c>
      <c r="I177" s="25">
        <v>-5.18</v>
      </c>
      <c r="J177" s="1">
        <v>161</v>
      </c>
      <c r="K177" s="26">
        <v>-11.324000000000005</v>
      </c>
      <c r="L177" s="27"/>
    </row>
    <row r="178" spans="1:12" ht="24.95" customHeight="1" x14ac:dyDescent="0.35">
      <c r="A178" s="24">
        <v>167</v>
      </c>
      <c r="B178" s="28" t="s">
        <v>183</v>
      </c>
      <c r="C178" s="25">
        <v>28.826000000000001</v>
      </c>
      <c r="D178" s="25">
        <v>31.103999999999996</v>
      </c>
      <c r="E178" s="25">
        <v>33.729999999999997</v>
      </c>
      <c r="F178" s="25">
        <v>9.7379999999999995</v>
      </c>
      <c r="G178" s="12">
        <v>20</v>
      </c>
      <c r="H178" s="1">
        <v>163</v>
      </c>
      <c r="I178" s="25">
        <v>2.6260000000000012</v>
      </c>
      <c r="J178" s="1">
        <v>30</v>
      </c>
      <c r="K178" s="26">
        <v>-9.4580000000000055</v>
      </c>
      <c r="L178" s="27"/>
    </row>
    <row r="179" spans="1:12" ht="24.95" customHeight="1" x14ac:dyDescent="0.35">
      <c r="A179" s="24">
        <v>168</v>
      </c>
      <c r="B179" s="28" t="s">
        <v>184</v>
      </c>
      <c r="C179" s="25">
        <v>43.417999999999999</v>
      </c>
      <c r="D179" s="25">
        <v>38.343999999999994</v>
      </c>
      <c r="E179" s="25">
        <v>40.655999999999992</v>
      </c>
      <c r="F179" s="25">
        <v>13.423999999999998</v>
      </c>
      <c r="G179" s="12">
        <v>7</v>
      </c>
      <c r="H179" s="1">
        <v>87</v>
      </c>
      <c r="I179" s="25">
        <v>2.3119999999999976</v>
      </c>
      <c r="J179" s="1">
        <v>33</v>
      </c>
      <c r="K179" s="26">
        <v>-2.5320000000000107</v>
      </c>
      <c r="L179" s="27"/>
    </row>
    <row r="180" spans="1:12" ht="24.95" customHeight="1" x14ac:dyDescent="0.35">
      <c r="A180" s="24">
        <v>169</v>
      </c>
      <c r="B180" s="28" t="s">
        <v>185</v>
      </c>
      <c r="C180" s="25">
        <v>36.81</v>
      </c>
      <c r="D180" s="25">
        <v>42.802</v>
      </c>
      <c r="E180" s="25">
        <v>40.356000000000009</v>
      </c>
      <c r="F180" s="25">
        <v>10.858000000000001</v>
      </c>
      <c r="G180" s="12">
        <v>9</v>
      </c>
      <c r="H180" s="1">
        <v>91</v>
      </c>
      <c r="I180" s="25">
        <v>-2.4459999999999908</v>
      </c>
      <c r="J180" s="1">
        <v>120</v>
      </c>
      <c r="K180" s="26">
        <v>-2.8319999999999936</v>
      </c>
      <c r="L180" s="27"/>
    </row>
    <row r="181" spans="1:12" ht="24.95" customHeight="1" x14ac:dyDescent="0.35">
      <c r="A181" s="24">
        <v>170</v>
      </c>
      <c r="B181" s="28" t="s">
        <v>186</v>
      </c>
      <c r="C181" s="25">
        <v>30.18</v>
      </c>
      <c r="D181" s="25">
        <v>40.351999999999997</v>
      </c>
      <c r="E181" s="25">
        <v>32.72</v>
      </c>
      <c r="F181" s="25">
        <v>10.012</v>
      </c>
      <c r="G181" s="12">
        <v>10</v>
      </c>
      <c r="H181" s="1">
        <v>171</v>
      </c>
      <c r="I181" s="25">
        <v>-7.6319999999999979</v>
      </c>
      <c r="J181" s="1">
        <v>180</v>
      </c>
      <c r="K181" s="26">
        <v>-10.468000000000004</v>
      </c>
      <c r="L181" s="27"/>
    </row>
    <row r="182" spans="1:12" ht="24.95" customHeight="1" x14ac:dyDescent="0.35">
      <c r="A182" s="24">
        <v>171</v>
      </c>
      <c r="B182" s="28" t="s">
        <v>187</v>
      </c>
      <c r="C182" s="25">
        <v>29.786000000000001</v>
      </c>
      <c r="D182" s="25">
        <v>37.456000000000003</v>
      </c>
      <c r="E182" s="25">
        <v>33.636000000000003</v>
      </c>
      <c r="F182" s="25">
        <v>10.576000000000001</v>
      </c>
      <c r="G182" s="12">
        <v>15</v>
      </c>
      <c r="H182" s="1">
        <v>165</v>
      </c>
      <c r="I182" s="25">
        <v>-3.8200000000000003</v>
      </c>
      <c r="J182" s="1">
        <v>140</v>
      </c>
      <c r="K182" s="26">
        <v>-9.5519999999999996</v>
      </c>
      <c r="L182" s="27"/>
    </row>
    <row r="183" spans="1:12" ht="24.95" customHeight="1" x14ac:dyDescent="0.35">
      <c r="A183" s="24">
        <v>172</v>
      </c>
      <c r="B183" s="28" t="s">
        <v>188</v>
      </c>
      <c r="C183" s="25">
        <v>32.271999999999998</v>
      </c>
      <c r="D183" s="25">
        <v>38.564</v>
      </c>
      <c r="E183" s="25">
        <v>33.525999999999996</v>
      </c>
      <c r="F183" s="25">
        <v>9.7039999999999988</v>
      </c>
      <c r="G183" s="12">
        <v>44</v>
      </c>
      <c r="H183" s="1">
        <v>167</v>
      </c>
      <c r="I183" s="25">
        <v>-5.0380000000000038</v>
      </c>
      <c r="J183" s="1">
        <v>159</v>
      </c>
      <c r="K183" s="26">
        <v>-9.6620000000000061</v>
      </c>
      <c r="L183" s="27"/>
    </row>
    <row r="184" spans="1:12" ht="24.95" customHeight="1" x14ac:dyDescent="0.35">
      <c r="A184" s="24">
        <v>173</v>
      </c>
      <c r="B184" s="28" t="s">
        <v>225</v>
      </c>
      <c r="C184" s="25">
        <v>34.570000000000007</v>
      </c>
      <c r="D184" s="25">
        <v>34.910000000000004</v>
      </c>
      <c r="E184" s="25">
        <v>36.713999999999999</v>
      </c>
      <c r="F184" s="25">
        <v>10.506</v>
      </c>
      <c r="G184" s="12">
        <v>14</v>
      </c>
      <c r="H184" s="1">
        <v>137</v>
      </c>
      <c r="I184" s="25">
        <v>1.8039999999999949</v>
      </c>
      <c r="J184" s="1">
        <v>44</v>
      </c>
      <c r="K184" s="26">
        <v>-6.4740000000000038</v>
      </c>
      <c r="L184" s="27"/>
    </row>
    <row r="185" spans="1:12" ht="24.95" customHeight="1" x14ac:dyDescent="0.35">
      <c r="A185" s="24">
        <v>174</v>
      </c>
      <c r="B185" s="28" t="s">
        <v>189</v>
      </c>
      <c r="C185" s="25">
        <v>36.158000000000001</v>
      </c>
      <c r="D185" s="25">
        <v>43.688000000000002</v>
      </c>
      <c r="E185" s="25">
        <v>45.606000000000009</v>
      </c>
      <c r="F185" s="25">
        <v>13.135999999999999</v>
      </c>
      <c r="G185" s="12">
        <v>84</v>
      </c>
      <c r="H185" s="1">
        <v>27</v>
      </c>
      <c r="I185" s="25">
        <v>1.9180000000000064</v>
      </c>
      <c r="J185" s="1">
        <v>43</v>
      </c>
      <c r="K185" s="26">
        <v>2.4180000000000064</v>
      </c>
      <c r="L185" s="27" t="s">
        <v>53</v>
      </c>
    </row>
    <row r="186" spans="1:12" ht="24.95" customHeight="1" x14ac:dyDescent="0.35">
      <c r="A186" s="24">
        <v>175</v>
      </c>
      <c r="B186" s="28" t="s">
        <v>190</v>
      </c>
      <c r="C186" s="25">
        <v>27.564</v>
      </c>
      <c r="D186" s="25">
        <v>33.252000000000002</v>
      </c>
      <c r="E186" s="25">
        <v>31.454000000000001</v>
      </c>
      <c r="F186" s="25">
        <v>9.4719999999999995</v>
      </c>
      <c r="G186" s="12">
        <v>19</v>
      </c>
      <c r="H186" s="1">
        <v>181</v>
      </c>
      <c r="I186" s="25">
        <v>-1.7980000000000018</v>
      </c>
      <c r="J186" s="1">
        <v>105</v>
      </c>
      <c r="K186" s="26">
        <v>-11.734000000000002</v>
      </c>
      <c r="L186" s="27"/>
    </row>
    <row r="187" spans="1:12" ht="24.95" customHeight="1" x14ac:dyDescent="0.35">
      <c r="A187" s="24">
        <v>176</v>
      </c>
      <c r="B187" s="28" t="s">
        <v>191</v>
      </c>
      <c r="C187" s="25">
        <v>35.881999999999991</v>
      </c>
      <c r="D187" s="25">
        <v>36.536000000000001</v>
      </c>
      <c r="E187" s="25">
        <v>32.36</v>
      </c>
      <c r="F187" s="25">
        <v>8.9400000000000013</v>
      </c>
      <c r="G187" s="12">
        <v>26</v>
      </c>
      <c r="H187" s="1">
        <v>173</v>
      </c>
      <c r="I187" s="25">
        <v>-4.1760000000000019</v>
      </c>
      <c r="J187" s="1">
        <v>146</v>
      </c>
      <c r="K187" s="26">
        <v>-10.828000000000003</v>
      </c>
      <c r="L187" s="27"/>
    </row>
    <row r="188" spans="1:12" ht="24.95" customHeight="1" x14ac:dyDescent="0.35">
      <c r="A188" s="24">
        <v>177</v>
      </c>
      <c r="B188" s="28" t="s">
        <v>192</v>
      </c>
      <c r="C188" s="25">
        <v>34.216000000000001</v>
      </c>
      <c r="D188" s="25">
        <v>38.659999999999997</v>
      </c>
      <c r="E188" s="25">
        <v>35.545999999999999</v>
      </c>
      <c r="F188" s="25">
        <v>9.0220000000000002</v>
      </c>
      <c r="G188" s="12">
        <v>15</v>
      </c>
      <c r="H188" s="1">
        <v>144</v>
      </c>
      <c r="I188" s="25">
        <v>-3.1139999999999972</v>
      </c>
      <c r="J188" s="1">
        <v>130</v>
      </c>
      <c r="K188" s="26">
        <v>-7.642000000000003</v>
      </c>
      <c r="L188" s="27"/>
    </row>
    <row r="189" spans="1:12" ht="24.95" customHeight="1" x14ac:dyDescent="0.35">
      <c r="A189" s="24">
        <v>178</v>
      </c>
      <c r="B189" s="28" t="s">
        <v>193</v>
      </c>
      <c r="C189" s="25">
        <v>33.53</v>
      </c>
      <c r="D189" s="25">
        <v>34.950000000000003</v>
      </c>
      <c r="E189" s="25">
        <v>35.305999999999997</v>
      </c>
      <c r="F189" s="25">
        <v>10.641999999999999</v>
      </c>
      <c r="G189" s="12">
        <v>26</v>
      </c>
      <c r="H189" s="1">
        <v>149</v>
      </c>
      <c r="I189" s="25">
        <v>0.35599999999999454</v>
      </c>
      <c r="J189" s="1">
        <v>69</v>
      </c>
      <c r="K189" s="26">
        <v>-7.882000000000005</v>
      </c>
      <c r="L189" s="27"/>
    </row>
    <row r="190" spans="1:12" ht="24.95" customHeight="1" x14ac:dyDescent="0.35">
      <c r="A190" s="24">
        <v>179</v>
      </c>
      <c r="B190" s="28" t="s">
        <v>194</v>
      </c>
      <c r="C190" s="25">
        <v>35.376000000000005</v>
      </c>
      <c r="D190" s="25">
        <v>39.981999999999999</v>
      </c>
      <c r="E190" s="25">
        <v>37.008000000000003</v>
      </c>
      <c r="F190" s="25">
        <v>10.273999999999999</v>
      </c>
      <c r="G190" s="12">
        <v>14</v>
      </c>
      <c r="H190" s="1">
        <v>134</v>
      </c>
      <c r="I190" s="25">
        <v>-2.9739999999999966</v>
      </c>
      <c r="J190" s="1">
        <v>128</v>
      </c>
      <c r="K190" s="26">
        <v>-6.18</v>
      </c>
      <c r="L190" s="27"/>
    </row>
    <row r="191" spans="1:12" ht="24.95" customHeight="1" x14ac:dyDescent="0.35">
      <c r="A191" s="24">
        <v>180</v>
      </c>
      <c r="B191" s="28" t="s">
        <v>195</v>
      </c>
      <c r="C191" s="25">
        <v>40.191999999999993</v>
      </c>
      <c r="D191" s="25">
        <v>45.739999999999995</v>
      </c>
      <c r="E191" s="25">
        <v>40.923999999999992</v>
      </c>
      <c r="F191" s="25">
        <v>12.548</v>
      </c>
      <c r="G191" s="12">
        <v>41</v>
      </c>
      <c r="H191" s="1">
        <v>84</v>
      </c>
      <c r="I191" s="25">
        <v>-4.8160000000000025</v>
      </c>
      <c r="J191" s="1">
        <v>156</v>
      </c>
      <c r="K191" s="26">
        <v>-2.26400000000001</v>
      </c>
      <c r="L191" s="27"/>
    </row>
    <row r="192" spans="1:12" ht="24.95" customHeight="1" x14ac:dyDescent="0.35">
      <c r="A192" s="24">
        <v>181</v>
      </c>
      <c r="B192" s="28" t="s">
        <v>196</v>
      </c>
      <c r="C192" s="25">
        <v>33.763999999999996</v>
      </c>
      <c r="D192" s="25">
        <v>32.380000000000003</v>
      </c>
      <c r="E192" s="25">
        <v>29.015999999999998</v>
      </c>
      <c r="F192" s="25">
        <v>9.1960000000000015</v>
      </c>
      <c r="G192" s="12">
        <v>36</v>
      </c>
      <c r="H192" s="1">
        <v>190</v>
      </c>
      <c r="I192" s="25">
        <v>-3.3640000000000043</v>
      </c>
      <c r="J192" s="1">
        <v>134</v>
      </c>
      <c r="K192" s="26">
        <v>-14.172000000000004</v>
      </c>
      <c r="L192" s="27"/>
    </row>
    <row r="193" spans="1:12" ht="24.95" customHeight="1" x14ac:dyDescent="0.35">
      <c r="A193" s="24">
        <v>182</v>
      </c>
      <c r="B193" s="28" t="s">
        <v>197</v>
      </c>
      <c r="C193" s="25">
        <v>27.75</v>
      </c>
      <c r="D193" s="25">
        <v>33.381999999999998</v>
      </c>
      <c r="E193" s="25">
        <v>30.832000000000001</v>
      </c>
      <c r="F193" s="25">
        <v>9.1539999999999999</v>
      </c>
      <c r="G193" s="12">
        <v>25</v>
      </c>
      <c r="H193" s="1">
        <v>186</v>
      </c>
      <c r="I193" s="25">
        <v>-2.5499999999999972</v>
      </c>
      <c r="J193" s="1">
        <v>124</v>
      </c>
      <c r="K193" s="26">
        <v>-12.356000000000002</v>
      </c>
      <c r="L193" s="27"/>
    </row>
    <row r="194" spans="1:12" ht="24.95" customHeight="1" x14ac:dyDescent="0.35">
      <c r="A194" s="24">
        <v>183</v>
      </c>
      <c r="B194" s="28" t="s">
        <v>198</v>
      </c>
      <c r="C194" s="25">
        <v>33.332000000000001</v>
      </c>
      <c r="D194" s="25">
        <v>45.636000000000003</v>
      </c>
      <c r="E194" s="25">
        <v>36.690000000000005</v>
      </c>
      <c r="F194" s="25">
        <v>9.3439999999999994</v>
      </c>
      <c r="G194" s="12">
        <v>20</v>
      </c>
      <c r="H194" s="1">
        <v>138</v>
      </c>
      <c r="I194" s="25">
        <v>-8.945999999999998</v>
      </c>
      <c r="J194" s="1">
        <v>185</v>
      </c>
      <c r="K194" s="26">
        <v>-6.4979999999999976</v>
      </c>
      <c r="L194" s="27"/>
    </row>
    <row r="195" spans="1:12" ht="24.95" customHeight="1" x14ac:dyDescent="0.35">
      <c r="A195" s="24">
        <v>184</v>
      </c>
      <c r="B195" s="28" t="s">
        <v>199</v>
      </c>
      <c r="C195" s="25">
        <v>45.198</v>
      </c>
      <c r="D195" s="25">
        <v>43.506</v>
      </c>
      <c r="E195" s="25">
        <v>43.117999999999995</v>
      </c>
      <c r="F195" s="25">
        <v>10.772000000000002</v>
      </c>
      <c r="G195" s="12">
        <v>15</v>
      </c>
      <c r="H195" s="1">
        <v>49</v>
      </c>
      <c r="I195" s="25">
        <v>-0.38800000000000523</v>
      </c>
      <c r="J195" s="1">
        <v>79</v>
      </c>
      <c r="K195" s="26">
        <v>-7.000000000000739E-2</v>
      </c>
      <c r="L195" s="27"/>
    </row>
    <row r="196" spans="1:12" ht="24.95" customHeight="1" x14ac:dyDescent="0.35">
      <c r="A196" s="24">
        <v>185</v>
      </c>
      <c r="B196" s="28" t="s">
        <v>200</v>
      </c>
      <c r="C196" s="25">
        <v>40.03</v>
      </c>
      <c r="D196" s="25">
        <v>43.195999999999991</v>
      </c>
      <c r="E196" s="25">
        <v>40.603999999999999</v>
      </c>
      <c r="F196" s="25">
        <v>10.96</v>
      </c>
      <c r="G196" s="12">
        <v>24</v>
      </c>
      <c r="H196" s="1">
        <v>88</v>
      </c>
      <c r="I196" s="25">
        <v>-2.5919999999999916</v>
      </c>
      <c r="J196" s="1">
        <v>125</v>
      </c>
      <c r="K196" s="26">
        <v>-2.5840000000000032</v>
      </c>
      <c r="L196" s="27"/>
    </row>
    <row r="197" spans="1:12" ht="24.95" customHeight="1" x14ac:dyDescent="0.35">
      <c r="A197" s="24">
        <v>186</v>
      </c>
      <c r="B197" s="28" t="s">
        <v>226</v>
      </c>
      <c r="C197" s="25">
        <v>44.5</v>
      </c>
      <c r="D197" s="25">
        <v>45.923999999999992</v>
      </c>
      <c r="E197" s="25">
        <v>43.661999999999999</v>
      </c>
      <c r="F197" s="25">
        <v>12.2</v>
      </c>
      <c r="G197" s="12">
        <v>16</v>
      </c>
      <c r="H197" s="1">
        <v>44</v>
      </c>
      <c r="I197" s="25">
        <v>-2.2619999999999933</v>
      </c>
      <c r="J197" s="1">
        <v>114</v>
      </c>
      <c r="K197" s="26">
        <v>0.47399999999999665</v>
      </c>
      <c r="L197" s="27" t="s">
        <v>53</v>
      </c>
    </row>
    <row r="198" spans="1:12" ht="24" customHeight="1" x14ac:dyDescent="0.35">
      <c r="A198" s="24">
        <v>187</v>
      </c>
      <c r="B198" s="28" t="s">
        <v>227</v>
      </c>
      <c r="C198" s="25">
        <v>26.576000000000001</v>
      </c>
      <c r="D198" s="25">
        <v>30.118000000000002</v>
      </c>
      <c r="E198" s="25">
        <v>28.308</v>
      </c>
      <c r="F198" s="25">
        <v>9.1920000000000002</v>
      </c>
      <c r="G198" s="12">
        <v>24</v>
      </c>
      <c r="H198" s="1">
        <v>192</v>
      </c>
      <c r="I198" s="25">
        <v>-1.8100000000000023</v>
      </c>
      <c r="J198" s="1">
        <v>106</v>
      </c>
      <c r="K198" s="26">
        <v>-14.880000000000003</v>
      </c>
      <c r="L198" s="27"/>
    </row>
    <row r="199" spans="1:12" ht="24" customHeight="1" x14ac:dyDescent="0.35">
      <c r="A199" s="24">
        <v>188</v>
      </c>
      <c r="B199" s="28" t="s">
        <v>201</v>
      </c>
      <c r="C199" s="25">
        <v>31.038000000000004</v>
      </c>
      <c r="D199" s="25">
        <v>35.576000000000001</v>
      </c>
      <c r="E199" s="25">
        <v>29.836000000000002</v>
      </c>
      <c r="F199" s="25">
        <v>9.7840000000000007</v>
      </c>
      <c r="G199" s="12">
        <v>84</v>
      </c>
      <c r="H199" s="1">
        <v>189</v>
      </c>
      <c r="I199" s="25">
        <v>-5.7399999999999984</v>
      </c>
      <c r="J199" s="1">
        <v>166</v>
      </c>
      <c r="K199" s="26">
        <v>-13.352</v>
      </c>
      <c r="L199" s="27"/>
    </row>
    <row r="200" spans="1:12" ht="24" customHeight="1" x14ac:dyDescent="0.35">
      <c r="A200" s="24">
        <v>189</v>
      </c>
      <c r="B200" s="28" t="s">
        <v>202</v>
      </c>
      <c r="C200" s="25">
        <v>35.299999999999997</v>
      </c>
      <c r="D200" s="25">
        <v>46.454000000000001</v>
      </c>
      <c r="E200" s="25">
        <v>40.373999999999995</v>
      </c>
      <c r="F200" s="25">
        <v>10.048</v>
      </c>
      <c r="G200" s="12">
        <v>14</v>
      </c>
      <c r="H200" s="1">
        <v>90</v>
      </c>
      <c r="I200" s="25">
        <v>-6.0800000000000054</v>
      </c>
      <c r="J200" s="1">
        <v>173</v>
      </c>
      <c r="K200" s="26">
        <v>-2.8140000000000072</v>
      </c>
      <c r="L200" s="27"/>
    </row>
    <row r="201" spans="1:12" ht="24" customHeight="1" x14ac:dyDescent="0.35">
      <c r="A201" s="24">
        <v>190</v>
      </c>
      <c r="B201" s="28" t="s">
        <v>203</v>
      </c>
      <c r="C201" s="25">
        <v>28.74</v>
      </c>
      <c r="D201" s="25">
        <v>36.481999999999999</v>
      </c>
      <c r="E201" s="25">
        <v>31.318000000000001</v>
      </c>
      <c r="F201" s="25">
        <v>8.032</v>
      </c>
      <c r="G201" s="12">
        <v>33</v>
      </c>
      <c r="H201" s="1">
        <v>183</v>
      </c>
      <c r="I201" s="25">
        <v>-5.1639999999999979</v>
      </c>
      <c r="J201" s="1">
        <v>160</v>
      </c>
      <c r="K201" s="26">
        <v>-11.870000000000001</v>
      </c>
      <c r="L201" s="27"/>
    </row>
    <row r="202" spans="1:12" ht="24" customHeight="1" x14ac:dyDescent="0.35">
      <c r="A202" s="24">
        <v>191</v>
      </c>
      <c r="B202" s="28" t="s">
        <v>204</v>
      </c>
      <c r="C202" s="25">
        <v>34.567999999999998</v>
      </c>
      <c r="D202" s="25">
        <v>40</v>
      </c>
      <c r="E202" s="25">
        <v>41.068000000000005</v>
      </c>
      <c r="F202" s="25">
        <v>5.1420000000000003</v>
      </c>
      <c r="G202" s="12">
        <v>3</v>
      </c>
      <c r="H202" s="1">
        <v>80</v>
      </c>
      <c r="I202" s="25">
        <v>1.0680000000000049</v>
      </c>
      <c r="J202" s="1">
        <v>53</v>
      </c>
      <c r="K202" s="26">
        <v>-2.1199999999999974</v>
      </c>
      <c r="L202" s="27"/>
    </row>
    <row r="203" spans="1:12" ht="24" customHeight="1" x14ac:dyDescent="0.35">
      <c r="A203" s="24">
        <v>192</v>
      </c>
      <c r="B203" s="28" t="s">
        <v>205</v>
      </c>
      <c r="C203" s="25">
        <v>33.488</v>
      </c>
      <c r="D203" s="25">
        <v>36.246000000000002</v>
      </c>
      <c r="E203" s="25">
        <v>38.804000000000002</v>
      </c>
      <c r="F203" s="25">
        <v>9.65</v>
      </c>
      <c r="G203" s="12">
        <v>13</v>
      </c>
      <c r="H203" s="1">
        <v>114</v>
      </c>
      <c r="I203" s="25">
        <v>2.5579999999999998</v>
      </c>
      <c r="J203" s="1">
        <v>32</v>
      </c>
      <c r="K203" s="26">
        <v>-4.3840000000000003</v>
      </c>
      <c r="L203" s="27"/>
    </row>
    <row r="204" spans="1:12" ht="24" customHeight="1" x14ac:dyDescent="0.35">
      <c r="A204" s="24">
        <v>193</v>
      </c>
      <c r="B204" s="28" t="s">
        <v>206</v>
      </c>
      <c r="C204" s="25">
        <v>31.844000000000001</v>
      </c>
      <c r="D204" s="25">
        <v>27.802</v>
      </c>
      <c r="E204" s="25">
        <v>28.673999999999999</v>
      </c>
      <c r="F204" s="25">
        <v>9.8660000000000014</v>
      </c>
      <c r="G204" s="12">
        <v>45</v>
      </c>
      <c r="H204" s="1">
        <v>191</v>
      </c>
      <c r="I204" s="25">
        <v>0.87199999999999989</v>
      </c>
      <c r="J204" s="1">
        <v>59</v>
      </c>
      <c r="K204" s="26">
        <v>-14.514000000000003</v>
      </c>
      <c r="L204" s="27"/>
    </row>
    <row r="205" spans="1:12" ht="24" customHeight="1" x14ac:dyDescent="0.35">
      <c r="A205" s="24">
        <v>194</v>
      </c>
      <c r="B205" s="28" t="s">
        <v>207</v>
      </c>
      <c r="C205" s="25">
        <v>33.994</v>
      </c>
      <c r="D205" s="25">
        <v>36.368000000000002</v>
      </c>
      <c r="E205" s="25">
        <v>35.451999999999998</v>
      </c>
      <c r="F205" s="25">
        <v>11.127999999999998</v>
      </c>
      <c r="G205" s="12">
        <v>50</v>
      </c>
      <c r="H205" s="1">
        <v>148</v>
      </c>
      <c r="I205" s="25">
        <v>-0.91600000000000392</v>
      </c>
      <c r="J205" s="1">
        <v>91</v>
      </c>
      <c r="K205" s="26">
        <v>-7.7360000000000042</v>
      </c>
      <c r="L205" s="27"/>
    </row>
    <row r="206" spans="1:12" ht="24" customHeight="1" thickBot="1" x14ac:dyDescent="0.4">
      <c r="A206" s="93">
        <v>195</v>
      </c>
      <c r="B206" s="94" t="s">
        <v>208</v>
      </c>
      <c r="C206" s="49">
        <v>31.670000000000005</v>
      </c>
      <c r="D206" s="49">
        <v>35.015999999999998</v>
      </c>
      <c r="E206" s="49">
        <v>31.137999999999998</v>
      </c>
      <c r="F206" s="49">
        <v>10.691999999999998</v>
      </c>
      <c r="G206" s="53">
        <v>22</v>
      </c>
      <c r="H206" s="95">
        <v>185</v>
      </c>
      <c r="I206" s="49">
        <v>-3.8780000000000001</v>
      </c>
      <c r="J206" s="95">
        <v>142</v>
      </c>
      <c r="K206" s="96">
        <v>-12.050000000000004</v>
      </c>
      <c r="L206" s="73"/>
    </row>
    <row r="207" spans="1:12" ht="24.95" customHeight="1" x14ac:dyDescent="0.2">
      <c r="A207" s="120"/>
      <c r="B207" s="121" t="s">
        <v>236</v>
      </c>
      <c r="C207" s="122">
        <f>SUM(C176:C206)</f>
        <v>1057.752</v>
      </c>
      <c r="D207" s="122">
        <f t="shared" ref="D207:K207" si="6">SUM(D176:D206)</f>
        <v>1176.7540000000001</v>
      </c>
      <c r="E207" s="122">
        <f t="shared" si="6"/>
        <v>1102.3579999999999</v>
      </c>
      <c r="F207" s="123">
        <f t="shared" si="6"/>
        <v>316.23399999999987</v>
      </c>
      <c r="G207" s="124">
        <f t="shared" si="6"/>
        <v>836</v>
      </c>
      <c r="H207" s="125"/>
      <c r="I207" s="122">
        <f t="shared" si="6"/>
        <v>-74.396000000000001</v>
      </c>
      <c r="J207" s="125"/>
      <c r="K207" s="122">
        <f t="shared" si="6"/>
        <v>-236.47000000000008</v>
      </c>
      <c r="L207" s="126"/>
    </row>
    <row r="208" spans="1:12" ht="24.95" customHeight="1" thickBot="1" x14ac:dyDescent="0.25">
      <c r="A208" s="97"/>
      <c r="B208" s="98" t="s">
        <v>237</v>
      </c>
      <c r="C208" s="99">
        <f>C207/31</f>
        <v>34.121032258064517</v>
      </c>
      <c r="D208" s="99">
        <f t="shared" ref="D208:F208" si="7">D207/31</f>
        <v>37.959806451612906</v>
      </c>
      <c r="E208" s="99">
        <f t="shared" si="7"/>
        <v>35.559935483870966</v>
      </c>
      <c r="F208" s="102">
        <f t="shared" si="7"/>
        <v>10.201096774193545</v>
      </c>
      <c r="G208" s="103"/>
      <c r="H208" s="100"/>
      <c r="I208" s="99">
        <f t="shared" ref="I208:K208" si="8">I207/31</f>
        <v>-2.3998709677419354</v>
      </c>
      <c r="J208" s="100"/>
      <c r="K208" s="99">
        <f t="shared" si="8"/>
        <v>-7.6280645161290348</v>
      </c>
      <c r="L208" s="101"/>
    </row>
    <row r="209" spans="1:12" ht="24.95" customHeight="1" x14ac:dyDescent="0.2">
      <c r="A209" s="337" t="s">
        <v>6</v>
      </c>
      <c r="B209" s="338"/>
      <c r="C209" s="127">
        <f>SUM(C39,C72,C125,C174,C207)</f>
        <v>7316.9899428000008</v>
      </c>
      <c r="D209" s="127">
        <f>SUM(D39,D72,D125,D174,D207)</f>
        <v>8046.7499047999991</v>
      </c>
      <c r="E209" s="127">
        <f>SUM(E39,E72,E125,E174,E207)</f>
        <v>7694.5879999999997</v>
      </c>
      <c r="F209" s="127">
        <f>SUM(F39,F72,F125,F174,F207)</f>
        <v>2019.9879999999998</v>
      </c>
      <c r="G209" s="128">
        <f>SUM(G39,G72,G125,G174,G207)</f>
        <v>3874</v>
      </c>
      <c r="H209" s="129"/>
      <c r="I209" s="127">
        <f>SUM(I39,I72,I125,I174,I207)</f>
        <v>-261.79190480000005</v>
      </c>
      <c r="J209" s="130"/>
      <c r="K209" s="127">
        <f>SUM(K39,K72,K125,K174,K207)</f>
        <v>-640.69600000000059</v>
      </c>
      <c r="L209" s="131"/>
    </row>
    <row r="210" spans="1:12" ht="24.95" customHeight="1" thickBot="1" x14ac:dyDescent="0.25">
      <c r="A210" s="339" t="s">
        <v>18</v>
      </c>
      <c r="B210" s="340"/>
      <c r="C210" s="89">
        <f>SUM(C40,C73,C126,C175,C208)/5</f>
        <v>37.81116693122982</v>
      </c>
      <c r="D210" s="89">
        <f>SUM(D40,D73,D126,D175,D208)/5</f>
        <v>41.253209529523701</v>
      </c>
      <c r="E210" s="89">
        <f>SUM(E40,E73,E126,E175,E208)/5</f>
        <v>39.845588101840043</v>
      </c>
      <c r="F210" s="89">
        <f>SUM(F40,F73,F126,F175,F208)/5</f>
        <v>10.47110980266039</v>
      </c>
      <c r="G210" s="89"/>
      <c r="H210" s="90"/>
      <c r="I210" s="89">
        <f>SUM(I40,I73,I126,I175,I208)/5</f>
        <v>-1.396298966119816</v>
      </c>
      <c r="J210" s="91"/>
      <c r="K210" s="89">
        <f>SUM(K40,K73,K126,K175,K208)/5</f>
        <v>-3.2800738556067612</v>
      </c>
      <c r="L210" s="92"/>
    </row>
    <row r="211" spans="1:12" s="37" customFormat="1" ht="24.95" customHeight="1" x14ac:dyDescent="0.2">
      <c r="E211" s="38" t="s">
        <v>209</v>
      </c>
      <c r="I211" s="38" t="s">
        <v>210</v>
      </c>
      <c r="K211" s="39"/>
      <c r="L211" s="39"/>
    </row>
    <row r="212" spans="1:12" ht="24.95" customHeight="1" x14ac:dyDescent="0.2">
      <c r="B212" s="40" t="s">
        <v>5</v>
      </c>
      <c r="C212" s="41" t="s">
        <v>14</v>
      </c>
      <c r="D212" s="41"/>
      <c r="E212" s="41"/>
      <c r="F212" s="41"/>
      <c r="H212" s="41" t="s">
        <v>13</v>
      </c>
      <c r="L212" s="42"/>
    </row>
    <row r="213" spans="1:12" ht="24.95" customHeight="1" x14ac:dyDescent="0.2">
      <c r="C213" s="41"/>
      <c r="D213" s="41"/>
      <c r="E213" s="41"/>
      <c r="F213" s="41"/>
      <c r="H213" s="41"/>
      <c r="L213" s="42"/>
    </row>
    <row r="214" spans="1:12" ht="24.95" customHeight="1" x14ac:dyDescent="0.2">
      <c r="C214" s="41"/>
      <c r="D214" s="41"/>
      <c r="E214" s="41"/>
      <c r="F214" s="41"/>
      <c r="H214" s="41"/>
      <c r="L214" s="42"/>
    </row>
    <row r="215" spans="1:12" ht="24.95" customHeight="1" x14ac:dyDescent="0.2">
      <c r="L215" s="42"/>
    </row>
    <row r="216" spans="1:12" ht="24.95" customHeight="1" x14ac:dyDescent="0.2">
      <c r="L216" s="42"/>
    </row>
    <row r="266" spans="2:11" ht="24.95" customHeight="1" x14ac:dyDescent="0.2">
      <c r="B266" s="37"/>
      <c r="C266" s="37"/>
      <c r="D266" s="37"/>
      <c r="E266" s="38"/>
      <c r="F266" s="38"/>
      <c r="H266" s="37"/>
      <c r="I266" s="38"/>
      <c r="J266" s="37"/>
      <c r="K266" s="39"/>
    </row>
    <row r="428" spans="5:11" ht="24.95" customHeight="1" x14ac:dyDescent="0.2">
      <c r="E428" s="17"/>
      <c r="F428" s="17"/>
      <c r="G428" s="17"/>
      <c r="K428" s="17"/>
    </row>
    <row r="429" spans="5:11" ht="24.95" customHeight="1" x14ac:dyDescent="0.2">
      <c r="E429" s="17"/>
      <c r="F429" s="17"/>
      <c r="G429" s="17"/>
      <c r="K429" s="17"/>
    </row>
  </sheetData>
  <sortState ref="A1:L429">
    <sortCondition ref="A4:A198"/>
  </sortState>
  <mergeCells count="8">
    <mergeCell ref="A209:B209"/>
    <mergeCell ref="A210:B210"/>
    <mergeCell ref="A2:A3"/>
    <mergeCell ref="B1:L1"/>
    <mergeCell ref="B2:B3"/>
    <mergeCell ref="C2:E2"/>
    <mergeCell ref="I2:J2"/>
    <mergeCell ref="L2:L3"/>
  </mergeCells>
  <printOptions horizontalCentered="1"/>
  <pageMargins left="0.261811024" right="0.118110236220472" top="0.5" bottom="0.25" header="0.118110236220472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O20" sqref="O20"/>
    </sheetView>
  </sheetViews>
  <sheetFormatPr defaultRowHeight="12.75" x14ac:dyDescent="0.2"/>
  <cols>
    <col min="1" max="1" width="6" customWidth="1"/>
    <col min="2" max="2" width="20" customWidth="1"/>
    <col min="3" max="12" width="10.28515625" customWidth="1"/>
  </cols>
  <sheetData>
    <row r="1" spans="1:12" s="14" customFormat="1" ht="24.95" customHeight="1" thickBot="1" x14ac:dyDescent="0.25">
      <c r="A1" s="343" t="s">
        <v>322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s="17" customFormat="1" ht="24.95" customHeight="1" x14ac:dyDescent="0.2">
      <c r="A2" s="341" t="s">
        <v>12</v>
      </c>
      <c r="B2" s="344" t="s">
        <v>0</v>
      </c>
      <c r="C2" s="346" t="s">
        <v>55</v>
      </c>
      <c r="D2" s="347"/>
      <c r="E2" s="348"/>
      <c r="F2" s="237" t="s">
        <v>10</v>
      </c>
      <c r="G2" s="109" t="s">
        <v>11</v>
      </c>
      <c r="H2" s="236" t="s">
        <v>4</v>
      </c>
      <c r="I2" s="349" t="s">
        <v>2</v>
      </c>
      <c r="J2" s="349"/>
      <c r="K2" s="238" t="s">
        <v>3</v>
      </c>
      <c r="L2" s="350" t="s">
        <v>5</v>
      </c>
    </row>
    <row r="3" spans="1:12" s="17" customFormat="1" ht="24.95" customHeight="1" thickBot="1" x14ac:dyDescent="0.25">
      <c r="A3" s="342"/>
      <c r="B3" s="345"/>
      <c r="C3" s="112">
        <v>2557</v>
      </c>
      <c r="D3" s="112">
        <v>2558</v>
      </c>
      <c r="E3" s="113">
        <v>2559</v>
      </c>
      <c r="F3" s="114">
        <v>2559</v>
      </c>
      <c r="G3" s="115">
        <v>2559</v>
      </c>
      <c r="H3" s="116" t="s">
        <v>8</v>
      </c>
      <c r="I3" s="117" t="s">
        <v>9</v>
      </c>
      <c r="J3" s="118" t="s">
        <v>4</v>
      </c>
      <c r="K3" s="119">
        <v>43.188000000000002</v>
      </c>
      <c r="L3" s="351"/>
    </row>
    <row r="4" spans="1:12" ht="26.25" customHeight="1" x14ac:dyDescent="0.35">
      <c r="A4" s="87">
        <v>175</v>
      </c>
      <c r="B4" s="31" t="s">
        <v>157</v>
      </c>
      <c r="C4" s="25">
        <v>30.02</v>
      </c>
      <c r="D4" s="25">
        <v>32.542000000000002</v>
      </c>
      <c r="E4" s="25">
        <v>32.088000000000008</v>
      </c>
      <c r="F4" s="25">
        <v>9.11</v>
      </c>
      <c r="G4" s="12">
        <v>9</v>
      </c>
      <c r="H4" s="1">
        <v>175</v>
      </c>
      <c r="I4" s="25">
        <v>-0.45399999999999352</v>
      </c>
      <c r="J4" s="1">
        <v>81</v>
      </c>
      <c r="K4" s="26">
        <v>-11.099999999999994</v>
      </c>
      <c r="L4" s="27"/>
    </row>
    <row r="5" spans="1:12" ht="26.25" customHeight="1" x14ac:dyDescent="0.35">
      <c r="A5" s="24">
        <v>176</v>
      </c>
      <c r="B5" s="28" t="s">
        <v>181</v>
      </c>
      <c r="C5" s="25">
        <v>32.642000000000003</v>
      </c>
      <c r="D5" s="25">
        <v>35.283999999999999</v>
      </c>
      <c r="E5" s="25">
        <v>32.058</v>
      </c>
      <c r="F5" s="25">
        <v>10.825999999999999</v>
      </c>
      <c r="G5" s="12">
        <v>44</v>
      </c>
      <c r="H5" s="1">
        <v>176</v>
      </c>
      <c r="I5" s="25">
        <v>-3.2259999999999991</v>
      </c>
      <c r="J5" s="1">
        <v>131</v>
      </c>
      <c r="K5" s="26">
        <v>-11.130000000000003</v>
      </c>
      <c r="L5" s="27"/>
    </row>
    <row r="6" spans="1:12" ht="26.25" customHeight="1" x14ac:dyDescent="0.2">
      <c r="A6" s="24">
        <v>177</v>
      </c>
      <c r="B6" s="4" t="s">
        <v>47</v>
      </c>
      <c r="C6" s="25">
        <v>32.574073800000001</v>
      </c>
      <c r="D6" s="25">
        <v>33.792307199999996</v>
      </c>
      <c r="E6" s="83">
        <v>31.965999999999998</v>
      </c>
      <c r="F6" s="25">
        <v>10.885999999999999</v>
      </c>
      <c r="G6" s="12">
        <v>32</v>
      </c>
      <c r="H6" s="1">
        <v>177</v>
      </c>
      <c r="I6" s="25">
        <v>-1.8263071999999987</v>
      </c>
      <c r="J6" s="1">
        <v>107</v>
      </c>
      <c r="K6" s="26">
        <v>-11.222000000000005</v>
      </c>
      <c r="L6" s="27"/>
    </row>
    <row r="7" spans="1:12" ht="26.25" customHeight="1" x14ac:dyDescent="0.35">
      <c r="A7" s="87">
        <v>178</v>
      </c>
      <c r="B7" s="31" t="s">
        <v>158</v>
      </c>
      <c r="C7" s="25">
        <v>34.11</v>
      </c>
      <c r="D7" s="25">
        <v>32.934000000000005</v>
      </c>
      <c r="E7" s="25">
        <v>31.965999999999998</v>
      </c>
      <c r="F7" s="25">
        <v>8.3419999999999987</v>
      </c>
      <c r="G7" s="12">
        <v>9</v>
      </c>
      <c r="H7" s="1">
        <v>177</v>
      </c>
      <c r="I7" s="25">
        <v>-0.96800000000000708</v>
      </c>
      <c r="J7" s="1">
        <v>92</v>
      </c>
      <c r="K7" s="26">
        <v>-11.222000000000005</v>
      </c>
      <c r="L7" s="27"/>
    </row>
    <row r="8" spans="1:12" ht="26.25" customHeight="1" x14ac:dyDescent="0.35">
      <c r="A8" s="24">
        <v>179</v>
      </c>
      <c r="B8" s="28" t="s">
        <v>182</v>
      </c>
      <c r="C8" s="25">
        <v>34.537999999999997</v>
      </c>
      <c r="D8" s="25">
        <v>37.043999999999997</v>
      </c>
      <c r="E8" s="25">
        <v>31.863999999999997</v>
      </c>
      <c r="F8" s="25">
        <v>11.395999999999999</v>
      </c>
      <c r="G8" s="12">
        <v>24</v>
      </c>
      <c r="H8" s="1">
        <v>179</v>
      </c>
      <c r="I8" s="25">
        <v>-5.18</v>
      </c>
      <c r="J8" s="1">
        <v>161</v>
      </c>
      <c r="K8" s="26">
        <v>-11.324000000000005</v>
      </c>
      <c r="L8" s="27"/>
    </row>
    <row r="9" spans="1:12" ht="26.25" customHeight="1" x14ac:dyDescent="0.35">
      <c r="A9" s="24">
        <v>180</v>
      </c>
      <c r="B9" s="31" t="s">
        <v>155</v>
      </c>
      <c r="C9" s="25">
        <v>29.238</v>
      </c>
      <c r="D9" s="25">
        <v>31.810000000000002</v>
      </c>
      <c r="E9" s="25">
        <v>31.633999999999997</v>
      </c>
      <c r="F9" s="25">
        <v>11.7</v>
      </c>
      <c r="G9" s="12">
        <v>9</v>
      </c>
      <c r="H9" s="1">
        <v>180</v>
      </c>
      <c r="I9" s="25">
        <v>-0.17600000000000549</v>
      </c>
      <c r="J9" s="1">
        <v>76</v>
      </c>
      <c r="K9" s="26">
        <v>-11.554000000000006</v>
      </c>
      <c r="L9" s="27"/>
    </row>
    <row r="10" spans="1:12" ht="26.25" customHeight="1" x14ac:dyDescent="0.2">
      <c r="A10" s="87">
        <v>181</v>
      </c>
      <c r="B10" s="245" t="s">
        <v>321</v>
      </c>
      <c r="C10" s="25">
        <v>27.564</v>
      </c>
      <c r="D10" s="25">
        <v>33.252000000000002</v>
      </c>
      <c r="E10" s="25">
        <v>31.454000000000001</v>
      </c>
      <c r="F10" s="25">
        <v>9.4719999999999995</v>
      </c>
      <c r="G10" s="12">
        <v>19</v>
      </c>
      <c r="H10" s="1">
        <v>181</v>
      </c>
      <c r="I10" s="25">
        <v>-1.7980000000000018</v>
      </c>
      <c r="J10" s="1">
        <v>105</v>
      </c>
      <c r="K10" s="26">
        <v>-11.734000000000002</v>
      </c>
      <c r="L10" s="27"/>
    </row>
    <row r="11" spans="1:12" ht="26.25" customHeight="1" x14ac:dyDescent="0.35">
      <c r="A11" s="24">
        <v>182</v>
      </c>
      <c r="B11" s="31" t="s">
        <v>159</v>
      </c>
      <c r="C11" s="25">
        <v>29.856000000000005</v>
      </c>
      <c r="D11" s="25">
        <v>33.775999999999996</v>
      </c>
      <c r="E11" s="25">
        <v>31.375999999999998</v>
      </c>
      <c r="F11" s="25">
        <v>9.5380000000000003</v>
      </c>
      <c r="G11" s="12">
        <v>26</v>
      </c>
      <c r="H11" s="1">
        <v>182</v>
      </c>
      <c r="I11" s="25">
        <v>-2.3999999999999986</v>
      </c>
      <c r="J11" s="1">
        <v>117</v>
      </c>
      <c r="K11" s="26">
        <v>-11.812000000000005</v>
      </c>
      <c r="L11" s="27"/>
    </row>
    <row r="12" spans="1:12" ht="26.25" customHeight="1" x14ac:dyDescent="0.35">
      <c r="A12" s="24">
        <v>183</v>
      </c>
      <c r="B12" s="28" t="s">
        <v>203</v>
      </c>
      <c r="C12" s="25">
        <v>28.74</v>
      </c>
      <c r="D12" s="25">
        <v>36.481999999999999</v>
      </c>
      <c r="E12" s="25">
        <v>31.318000000000001</v>
      </c>
      <c r="F12" s="25">
        <v>8.032</v>
      </c>
      <c r="G12" s="12">
        <v>33</v>
      </c>
      <c r="H12" s="1">
        <v>183</v>
      </c>
      <c r="I12" s="25">
        <v>-5.1639999999999979</v>
      </c>
      <c r="J12" s="1">
        <v>160</v>
      </c>
      <c r="K12" s="26">
        <v>-11.870000000000001</v>
      </c>
      <c r="L12" s="27"/>
    </row>
    <row r="13" spans="1:12" ht="26.25" customHeight="1" x14ac:dyDescent="0.35">
      <c r="A13" s="87">
        <v>184</v>
      </c>
      <c r="B13" s="31" t="s">
        <v>136</v>
      </c>
      <c r="C13" s="25">
        <v>40.808000000000007</v>
      </c>
      <c r="D13" s="25">
        <v>49.14</v>
      </c>
      <c r="E13" s="25">
        <v>31.238</v>
      </c>
      <c r="F13" s="25">
        <v>7.8140000000000001</v>
      </c>
      <c r="G13" s="12">
        <v>4</v>
      </c>
      <c r="H13" s="1">
        <v>184</v>
      </c>
      <c r="I13" s="25">
        <v>-17.902000000000001</v>
      </c>
      <c r="J13" s="1">
        <v>193</v>
      </c>
      <c r="K13" s="26">
        <v>-11.950000000000003</v>
      </c>
      <c r="L13" s="27"/>
    </row>
    <row r="14" spans="1:12" ht="26.25" customHeight="1" x14ac:dyDescent="0.35">
      <c r="A14" s="24">
        <v>185</v>
      </c>
      <c r="B14" s="28" t="s">
        <v>208</v>
      </c>
      <c r="C14" s="25">
        <v>31.670000000000005</v>
      </c>
      <c r="D14" s="25">
        <v>35.015999999999998</v>
      </c>
      <c r="E14" s="25">
        <v>31.137999999999998</v>
      </c>
      <c r="F14" s="25">
        <v>10.691999999999998</v>
      </c>
      <c r="G14" s="12">
        <v>22</v>
      </c>
      <c r="H14" s="1">
        <v>185</v>
      </c>
      <c r="I14" s="25">
        <v>-3.8780000000000001</v>
      </c>
      <c r="J14" s="1">
        <v>142</v>
      </c>
      <c r="K14" s="26">
        <v>-12.050000000000004</v>
      </c>
      <c r="L14" s="27"/>
    </row>
    <row r="15" spans="1:12" ht="26.25" customHeight="1" x14ac:dyDescent="0.35">
      <c r="A15" s="24">
        <v>186</v>
      </c>
      <c r="B15" s="28" t="s">
        <v>197</v>
      </c>
      <c r="C15" s="25">
        <v>27.75</v>
      </c>
      <c r="D15" s="25">
        <v>33.381999999999998</v>
      </c>
      <c r="E15" s="25">
        <v>30.832000000000001</v>
      </c>
      <c r="F15" s="25">
        <v>9.1539999999999999</v>
      </c>
      <c r="G15" s="12">
        <v>25</v>
      </c>
      <c r="H15" s="1">
        <v>186</v>
      </c>
      <c r="I15" s="25">
        <v>-2.5499999999999972</v>
      </c>
      <c r="J15" s="1">
        <v>124</v>
      </c>
      <c r="K15" s="26">
        <v>-12.356000000000002</v>
      </c>
      <c r="L15" s="27"/>
    </row>
    <row r="16" spans="1:12" ht="26.25" customHeight="1" x14ac:dyDescent="0.35">
      <c r="A16" s="87">
        <v>187</v>
      </c>
      <c r="B16" s="31" t="s">
        <v>156</v>
      </c>
      <c r="C16" s="25">
        <v>33.356000000000002</v>
      </c>
      <c r="D16" s="25">
        <v>35.501999999999995</v>
      </c>
      <c r="E16" s="25">
        <v>30.817999999999994</v>
      </c>
      <c r="F16" s="25">
        <v>9.1900000000000013</v>
      </c>
      <c r="G16" s="12">
        <v>25</v>
      </c>
      <c r="H16" s="1">
        <v>187</v>
      </c>
      <c r="I16" s="25">
        <v>-4.6840000000000011</v>
      </c>
      <c r="J16" s="1">
        <v>154</v>
      </c>
      <c r="K16" s="26">
        <v>-12.370000000000008</v>
      </c>
      <c r="L16" s="27"/>
    </row>
    <row r="17" spans="1:12" ht="26.25" customHeight="1" x14ac:dyDescent="0.35">
      <c r="A17" s="24">
        <v>188</v>
      </c>
      <c r="B17" s="28" t="s">
        <v>85</v>
      </c>
      <c r="C17" s="25">
        <v>30.85</v>
      </c>
      <c r="D17" s="25">
        <v>37.366666200000004</v>
      </c>
      <c r="E17" s="25">
        <v>30.35</v>
      </c>
      <c r="F17" s="25">
        <v>5.4039999999999999</v>
      </c>
      <c r="G17" s="12">
        <v>3</v>
      </c>
      <c r="H17" s="242">
        <v>188</v>
      </c>
      <c r="I17" s="25">
        <v>-7.0166662000000031</v>
      </c>
      <c r="J17" s="242">
        <v>176</v>
      </c>
      <c r="K17" s="26">
        <v>-12.838000000000001</v>
      </c>
      <c r="L17" s="27"/>
    </row>
    <row r="18" spans="1:12" ht="26.25" customHeight="1" x14ac:dyDescent="0.35">
      <c r="A18" s="24">
        <v>189</v>
      </c>
      <c r="B18" s="28" t="s">
        <v>201</v>
      </c>
      <c r="C18" s="25">
        <v>31.038000000000004</v>
      </c>
      <c r="D18" s="25">
        <v>35.576000000000001</v>
      </c>
      <c r="E18" s="25">
        <v>29.836000000000002</v>
      </c>
      <c r="F18" s="25">
        <v>9.7840000000000007</v>
      </c>
      <c r="G18" s="12">
        <v>84</v>
      </c>
      <c r="H18" s="1">
        <v>189</v>
      </c>
      <c r="I18" s="25">
        <v>-5.7399999999999984</v>
      </c>
      <c r="J18" s="1">
        <v>166</v>
      </c>
      <c r="K18" s="26">
        <v>-13.352</v>
      </c>
      <c r="L18" s="27"/>
    </row>
    <row r="19" spans="1:12" ht="26.25" customHeight="1" x14ac:dyDescent="0.35">
      <c r="A19" s="87">
        <v>190</v>
      </c>
      <c r="B19" s="28" t="s">
        <v>196</v>
      </c>
      <c r="C19" s="25">
        <v>33.763999999999996</v>
      </c>
      <c r="D19" s="25">
        <v>32.380000000000003</v>
      </c>
      <c r="E19" s="25">
        <v>29.015999999999998</v>
      </c>
      <c r="F19" s="25">
        <v>9.1960000000000015</v>
      </c>
      <c r="G19" s="12">
        <v>36</v>
      </c>
      <c r="H19" s="1">
        <v>190</v>
      </c>
      <c r="I19" s="25">
        <v>-3.3640000000000043</v>
      </c>
      <c r="J19" s="1">
        <v>134</v>
      </c>
      <c r="K19" s="26">
        <v>-14.172000000000004</v>
      </c>
      <c r="L19" s="27"/>
    </row>
    <row r="20" spans="1:12" s="14" customFormat="1" ht="24.95" customHeight="1" thickBot="1" x14ac:dyDescent="0.25">
      <c r="A20" s="343" t="s">
        <v>322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</row>
    <row r="21" spans="1:12" s="17" customFormat="1" ht="24.95" customHeight="1" x14ac:dyDescent="0.2">
      <c r="A21" s="341" t="s">
        <v>12</v>
      </c>
      <c r="B21" s="344" t="s">
        <v>0</v>
      </c>
      <c r="C21" s="346" t="s">
        <v>55</v>
      </c>
      <c r="D21" s="347"/>
      <c r="E21" s="348"/>
      <c r="F21" s="237" t="s">
        <v>10</v>
      </c>
      <c r="G21" s="109" t="s">
        <v>11</v>
      </c>
      <c r="H21" s="236" t="s">
        <v>4</v>
      </c>
      <c r="I21" s="349" t="s">
        <v>2</v>
      </c>
      <c r="J21" s="349"/>
      <c r="K21" s="238" t="s">
        <v>3</v>
      </c>
      <c r="L21" s="350" t="s">
        <v>5</v>
      </c>
    </row>
    <row r="22" spans="1:12" s="17" customFormat="1" ht="24.95" customHeight="1" thickBot="1" x14ac:dyDescent="0.25">
      <c r="A22" s="342"/>
      <c r="B22" s="345"/>
      <c r="C22" s="112">
        <v>2557</v>
      </c>
      <c r="D22" s="112">
        <v>2558</v>
      </c>
      <c r="E22" s="113">
        <v>2559</v>
      </c>
      <c r="F22" s="114">
        <v>2559</v>
      </c>
      <c r="G22" s="115">
        <v>2559</v>
      </c>
      <c r="H22" s="116" t="s">
        <v>8</v>
      </c>
      <c r="I22" s="117" t="s">
        <v>9</v>
      </c>
      <c r="J22" s="118" t="s">
        <v>4</v>
      </c>
      <c r="K22" s="119">
        <v>43.188000000000002</v>
      </c>
      <c r="L22" s="351"/>
    </row>
    <row r="23" spans="1:12" ht="26.25" customHeight="1" x14ac:dyDescent="0.35">
      <c r="A23" s="24">
        <v>191</v>
      </c>
      <c r="B23" s="28" t="s">
        <v>206</v>
      </c>
      <c r="C23" s="25">
        <v>31.844000000000001</v>
      </c>
      <c r="D23" s="25">
        <v>27.802</v>
      </c>
      <c r="E23" s="25">
        <v>28.673999999999999</v>
      </c>
      <c r="F23" s="25">
        <v>9.8660000000000014</v>
      </c>
      <c r="G23" s="12">
        <v>45</v>
      </c>
      <c r="H23" s="1">
        <v>191</v>
      </c>
      <c r="I23" s="25">
        <v>0.87199999999999989</v>
      </c>
      <c r="J23" s="1">
        <v>59</v>
      </c>
      <c r="K23" s="26">
        <v>-14.514000000000003</v>
      </c>
      <c r="L23" s="27"/>
    </row>
    <row r="24" spans="1:12" ht="26.25" customHeight="1" x14ac:dyDescent="0.35">
      <c r="A24" s="24">
        <v>192</v>
      </c>
      <c r="B24" s="28" t="s">
        <v>227</v>
      </c>
      <c r="C24" s="25">
        <v>26.576000000000001</v>
      </c>
      <c r="D24" s="25">
        <v>30.118000000000002</v>
      </c>
      <c r="E24" s="25">
        <v>28.308</v>
      </c>
      <c r="F24" s="25">
        <v>9.1920000000000002</v>
      </c>
      <c r="G24" s="12">
        <v>24</v>
      </c>
      <c r="H24" s="1">
        <v>192</v>
      </c>
      <c r="I24" s="25">
        <v>-1.8100000000000023</v>
      </c>
      <c r="J24" s="1">
        <v>106</v>
      </c>
      <c r="K24" s="26">
        <v>-14.880000000000003</v>
      </c>
      <c r="L24" s="27"/>
    </row>
    <row r="25" spans="1:12" ht="26.25" customHeight="1" x14ac:dyDescent="0.35">
      <c r="A25" s="87">
        <v>193</v>
      </c>
      <c r="B25" s="31" t="s">
        <v>161</v>
      </c>
      <c r="C25" s="25">
        <v>29.302</v>
      </c>
      <c r="D25" s="25">
        <v>29.527999999999999</v>
      </c>
      <c r="E25" s="25">
        <v>27.204000000000001</v>
      </c>
      <c r="F25" s="25">
        <v>10.508000000000001</v>
      </c>
      <c r="G25" s="12">
        <v>18</v>
      </c>
      <c r="H25" s="1">
        <v>193</v>
      </c>
      <c r="I25" s="25">
        <v>-2.3239999999999981</v>
      </c>
      <c r="J25" s="1">
        <v>116</v>
      </c>
      <c r="K25" s="26">
        <v>-15.984000000000002</v>
      </c>
      <c r="L25" s="27"/>
    </row>
    <row r="26" spans="1:12" ht="26.25" customHeight="1" x14ac:dyDescent="0.35">
      <c r="A26" s="24">
        <v>194</v>
      </c>
      <c r="B26" s="28" t="s">
        <v>70</v>
      </c>
      <c r="C26" s="25">
        <v>35.49999960000001</v>
      </c>
      <c r="D26" s="25">
        <v>38.619999999999997</v>
      </c>
      <c r="E26" s="29"/>
      <c r="F26" s="29"/>
      <c r="G26" s="58"/>
      <c r="H26" s="243"/>
      <c r="I26" s="29"/>
      <c r="J26" s="243"/>
      <c r="K26" s="244"/>
      <c r="L26" s="27"/>
    </row>
  </sheetData>
  <mergeCells count="12">
    <mergeCell ref="A1:L1"/>
    <mergeCell ref="A2:A3"/>
    <mergeCell ref="B2:B3"/>
    <mergeCell ref="C2:E2"/>
    <mergeCell ref="I2:J2"/>
    <mergeCell ref="L2:L3"/>
    <mergeCell ref="A20:L20"/>
    <mergeCell ref="A21:A22"/>
    <mergeCell ref="B21:B22"/>
    <mergeCell ref="C21:E21"/>
    <mergeCell ref="I21:J21"/>
    <mergeCell ref="L21:L2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T7" sqref="T7"/>
    </sheetView>
  </sheetViews>
  <sheetFormatPr defaultRowHeight="12.75" x14ac:dyDescent="0.2"/>
  <cols>
    <col min="1" max="1" width="6" customWidth="1"/>
    <col min="2" max="2" width="19.85546875" customWidth="1"/>
    <col min="3" max="12" width="10.140625" customWidth="1"/>
  </cols>
  <sheetData>
    <row r="1" spans="1:14" s="14" customFormat="1" ht="24.95" customHeight="1" thickBot="1" x14ac:dyDescent="0.25">
      <c r="A1" s="247" t="s">
        <v>324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s="17" customFormat="1" ht="24.95" customHeight="1" x14ac:dyDescent="0.2">
      <c r="A2" s="341" t="s">
        <v>12</v>
      </c>
      <c r="B2" s="344" t="s">
        <v>0</v>
      </c>
      <c r="C2" s="346" t="s">
        <v>55</v>
      </c>
      <c r="D2" s="347"/>
      <c r="E2" s="348"/>
      <c r="F2" s="237" t="s">
        <v>10</v>
      </c>
      <c r="G2" s="109" t="s">
        <v>11</v>
      </c>
      <c r="H2" s="236" t="s">
        <v>4</v>
      </c>
      <c r="I2" s="349" t="s">
        <v>2</v>
      </c>
      <c r="J2" s="349"/>
      <c r="K2" s="238" t="s">
        <v>3</v>
      </c>
      <c r="L2" s="350" t="s">
        <v>5</v>
      </c>
    </row>
    <row r="3" spans="1:14" s="17" customFormat="1" ht="24.95" customHeight="1" thickBot="1" x14ac:dyDescent="0.25">
      <c r="A3" s="342"/>
      <c r="B3" s="345"/>
      <c r="C3" s="112">
        <v>2557</v>
      </c>
      <c r="D3" s="112">
        <v>2558</v>
      </c>
      <c r="E3" s="113">
        <v>2559</v>
      </c>
      <c r="F3" s="114">
        <v>2559</v>
      </c>
      <c r="G3" s="115">
        <v>2559</v>
      </c>
      <c r="H3" s="116" t="s">
        <v>8</v>
      </c>
      <c r="I3" s="117" t="s">
        <v>9</v>
      </c>
      <c r="J3" s="118" t="s">
        <v>4</v>
      </c>
      <c r="K3" s="119">
        <v>43.188000000000002</v>
      </c>
      <c r="L3" s="351"/>
    </row>
    <row r="4" spans="1:14" s="17" customFormat="1" ht="24.95" customHeight="1" x14ac:dyDescent="0.35">
      <c r="A4" s="87">
        <v>1</v>
      </c>
      <c r="B4" s="152" t="s">
        <v>174</v>
      </c>
      <c r="C4" s="105">
        <v>49.2</v>
      </c>
      <c r="D4" s="105">
        <v>35.975999999999999</v>
      </c>
      <c r="E4" s="105">
        <v>50.076000000000001</v>
      </c>
      <c r="F4" s="105">
        <v>8.9259999999999984</v>
      </c>
      <c r="G4" s="88">
        <v>2</v>
      </c>
      <c r="H4" s="1">
        <v>8</v>
      </c>
      <c r="I4" s="105">
        <v>14.100000000000001</v>
      </c>
      <c r="J4" s="1">
        <v>1</v>
      </c>
      <c r="K4" s="106">
        <v>6.8879999999999981</v>
      </c>
      <c r="L4" s="107" t="s">
        <v>217</v>
      </c>
    </row>
    <row r="5" spans="1:14" s="17" customFormat="1" ht="24.95" customHeight="1" x14ac:dyDescent="0.2">
      <c r="A5" s="24">
        <v>2</v>
      </c>
      <c r="B5" s="4" t="s">
        <v>25</v>
      </c>
      <c r="C5" s="25">
        <v>41.857142400000001</v>
      </c>
      <c r="D5" s="25">
        <v>39.735713799999999</v>
      </c>
      <c r="E5" s="25">
        <v>50.722000000000001</v>
      </c>
      <c r="F5" s="25">
        <v>15.034000000000001</v>
      </c>
      <c r="G5" s="12">
        <v>12</v>
      </c>
      <c r="H5" s="1">
        <v>6</v>
      </c>
      <c r="I5" s="25">
        <v>10.986286200000002</v>
      </c>
      <c r="J5" s="1">
        <v>2</v>
      </c>
      <c r="K5" s="26">
        <v>7.5339999999999989</v>
      </c>
      <c r="L5" s="27" t="s">
        <v>217</v>
      </c>
    </row>
    <row r="6" spans="1:14" s="17" customFormat="1" ht="24.95" customHeight="1" x14ac:dyDescent="0.2">
      <c r="A6" s="24">
        <v>3</v>
      </c>
      <c r="B6" s="4" t="s">
        <v>220</v>
      </c>
      <c r="C6" s="25">
        <v>46.708332999999996</v>
      </c>
      <c r="D6" s="25">
        <v>44.047367999999999</v>
      </c>
      <c r="E6" s="25">
        <v>54.45</v>
      </c>
      <c r="F6" s="25">
        <v>12.282</v>
      </c>
      <c r="G6" s="12">
        <v>7</v>
      </c>
      <c r="H6" s="1">
        <v>4</v>
      </c>
      <c r="I6" s="25">
        <v>10.402632000000004</v>
      </c>
      <c r="J6" s="1">
        <v>3</v>
      </c>
      <c r="K6" s="26">
        <v>11.262</v>
      </c>
      <c r="L6" s="27" t="s">
        <v>217</v>
      </c>
    </row>
    <row r="7" spans="1:14" s="17" customFormat="1" ht="24.95" customHeight="1" x14ac:dyDescent="0.35">
      <c r="A7" s="87">
        <v>4</v>
      </c>
      <c r="B7" s="28" t="s">
        <v>74</v>
      </c>
      <c r="C7" s="25">
        <v>36.693333000000003</v>
      </c>
      <c r="D7" s="25">
        <v>34.499999600000002</v>
      </c>
      <c r="E7" s="25">
        <v>43.29</v>
      </c>
      <c r="F7" s="25">
        <v>10.168000000000001</v>
      </c>
      <c r="G7" s="12">
        <v>9</v>
      </c>
      <c r="H7" s="1">
        <v>47</v>
      </c>
      <c r="I7" s="25">
        <v>8.7900003999999967</v>
      </c>
      <c r="J7" s="1">
        <v>4</v>
      </c>
      <c r="K7" s="26">
        <v>0.10199999999999676</v>
      </c>
      <c r="L7" s="27" t="s">
        <v>53</v>
      </c>
    </row>
    <row r="8" spans="1:14" s="17" customFormat="1" ht="24.95" customHeight="1" x14ac:dyDescent="0.35">
      <c r="A8" s="24">
        <v>5</v>
      </c>
      <c r="B8" s="31" t="s">
        <v>147</v>
      </c>
      <c r="C8" s="25">
        <v>31.784000000000002</v>
      </c>
      <c r="D8" s="25">
        <v>29.957999999999998</v>
      </c>
      <c r="E8" s="25">
        <v>37.616</v>
      </c>
      <c r="F8" s="25">
        <v>9.0019999999999989</v>
      </c>
      <c r="G8" s="12">
        <v>6</v>
      </c>
      <c r="H8" s="1">
        <v>127</v>
      </c>
      <c r="I8" s="25">
        <v>7.6580000000000013</v>
      </c>
      <c r="J8" s="1">
        <v>5</v>
      </c>
      <c r="K8" s="26">
        <v>-5.5720000000000027</v>
      </c>
      <c r="L8" s="27"/>
    </row>
    <row r="9" spans="1:14" s="17" customFormat="1" ht="24.95" customHeight="1" x14ac:dyDescent="0.35">
      <c r="A9" s="24">
        <v>6</v>
      </c>
      <c r="B9" s="31" t="s">
        <v>146</v>
      </c>
      <c r="C9" s="25">
        <v>39.146000000000001</v>
      </c>
      <c r="D9" s="25">
        <v>36.134</v>
      </c>
      <c r="E9" s="25">
        <v>42.765999999999998</v>
      </c>
      <c r="F9" s="25">
        <v>10.062000000000001</v>
      </c>
      <c r="G9" s="12">
        <v>11</v>
      </c>
      <c r="H9" s="1">
        <v>53</v>
      </c>
      <c r="I9" s="25">
        <v>6.6319999999999979</v>
      </c>
      <c r="J9" s="1">
        <v>6</v>
      </c>
      <c r="K9" s="26">
        <v>-0.42200000000000415</v>
      </c>
      <c r="L9" s="27"/>
    </row>
    <row r="10" spans="1:14" s="17" customFormat="1" ht="24.95" customHeight="1" x14ac:dyDescent="0.2">
      <c r="A10" s="87">
        <v>7</v>
      </c>
      <c r="B10" s="30" t="s">
        <v>126</v>
      </c>
      <c r="C10" s="25">
        <v>51.75</v>
      </c>
      <c r="D10" s="25">
        <v>33.4</v>
      </c>
      <c r="E10" s="25">
        <v>39.387999999999998</v>
      </c>
      <c r="F10" s="25">
        <v>10.988</v>
      </c>
      <c r="G10" s="12">
        <v>4</v>
      </c>
      <c r="H10" s="1">
        <v>103</v>
      </c>
      <c r="I10" s="25">
        <v>5.9879999999999995</v>
      </c>
      <c r="J10" s="1">
        <v>7</v>
      </c>
      <c r="K10" s="26">
        <v>-3.8000000000000043</v>
      </c>
      <c r="L10" s="27"/>
    </row>
    <row r="11" spans="1:14" s="17" customFormat="1" ht="24.95" customHeight="1" x14ac:dyDescent="0.35">
      <c r="A11" s="24">
        <v>8</v>
      </c>
      <c r="B11" s="31" t="s">
        <v>140</v>
      </c>
      <c r="C11" s="25">
        <v>31.706</v>
      </c>
      <c r="D11" s="25">
        <v>28.048000000000002</v>
      </c>
      <c r="E11" s="25">
        <v>33.945999999999998</v>
      </c>
      <c r="F11" s="25">
        <v>11.882000000000001</v>
      </c>
      <c r="G11" s="12">
        <v>8</v>
      </c>
      <c r="H11" s="1">
        <v>160</v>
      </c>
      <c r="I11" s="25">
        <v>5.8979999999999961</v>
      </c>
      <c r="J11" s="1">
        <v>8</v>
      </c>
      <c r="K11" s="26">
        <v>-9.2420000000000044</v>
      </c>
      <c r="L11" s="27"/>
    </row>
    <row r="12" spans="1:14" s="17" customFormat="1" ht="24.95" customHeight="1" x14ac:dyDescent="0.35">
      <c r="A12" s="24">
        <v>9</v>
      </c>
      <c r="B12" s="31" t="s">
        <v>137</v>
      </c>
      <c r="C12" s="25">
        <v>38.286000000000001</v>
      </c>
      <c r="D12" s="25">
        <v>36.727999999999994</v>
      </c>
      <c r="E12" s="25">
        <v>42.386000000000003</v>
      </c>
      <c r="F12" s="25">
        <v>12.831999999999999</v>
      </c>
      <c r="G12" s="12">
        <v>10</v>
      </c>
      <c r="H12" s="1">
        <v>60</v>
      </c>
      <c r="I12" s="25">
        <v>5.6580000000000084</v>
      </c>
      <c r="J12" s="1">
        <v>9</v>
      </c>
      <c r="K12" s="26">
        <v>-0.8019999999999996</v>
      </c>
      <c r="L12" s="27"/>
    </row>
    <row r="13" spans="1:14" s="17" customFormat="1" ht="24.95" customHeight="1" x14ac:dyDescent="0.2">
      <c r="A13" s="87">
        <v>10</v>
      </c>
      <c r="B13" s="30" t="s">
        <v>102</v>
      </c>
      <c r="C13" s="25">
        <v>30.1</v>
      </c>
      <c r="D13" s="25">
        <v>30.024999999999999</v>
      </c>
      <c r="E13" s="25">
        <v>35.515999999999998</v>
      </c>
      <c r="F13" s="25">
        <v>10.767999999999999</v>
      </c>
      <c r="G13" s="12">
        <v>10</v>
      </c>
      <c r="H13" s="1">
        <v>146</v>
      </c>
      <c r="I13" s="25">
        <v>5.4909999999999997</v>
      </c>
      <c r="J13" s="1">
        <v>10</v>
      </c>
      <c r="K13" s="26">
        <v>-7.6720000000000041</v>
      </c>
      <c r="L13" s="27"/>
    </row>
    <row r="14" spans="1:14" s="17" customFormat="1" ht="24.95" customHeight="1" x14ac:dyDescent="0.35">
      <c r="A14" s="24">
        <v>11</v>
      </c>
      <c r="B14" s="28" t="s">
        <v>68</v>
      </c>
      <c r="C14" s="25">
        <v>44.371428000000002</v>
      </c>
      <c r="D14" s="25">
        <v>49.445453999999998</v>
      </c>
      <c r="E14" s="25">
        <v>54.891999999999996</v>
      </c>
      <c r="F14" s="25">
        <v>16.239999999999998</v>
      </c>
      <c r="G14" s="12">
        <v>18</v>
      </c>
      <c r="H14" s="1">
        <v>3</v>
      </c>
      <c r="I14" s="25">
        <v>5.4465459999999979</v>
      </c>
      <c r="J14" s="1">
        <v>11</v>
      </c>
      <c r="K14" s="26">
        <v>11.703999999999994</v>
      </c>
      <c r="L14" s="27" t="s">
        <v>53</v>
      </c>
    </row>
    <row r="15" spans="1:14" s="17" customFormat="1" ht="24.95" customHeight="1" x14ac:dyDescent="0.35">
      <c r="A15" s="24">
        <v>12</v>
      </c>
      <c r="B15" s="31" t="s">
        <v>224</v>
      </c>
      <c r="C15" s="25">
        <v>35.982000000000006</v>
      </c>
      <c r="D15" s="25">
        <v>36.042000000000002</v>
      </c>
      <c r="E15" s="25">
        <v>41.055999999999997</v>
      </c>
      <c r="F15" s="25">
        <v>11.168000000000001</v>
      </c>
      <c r="G15" s="12">
        <v>10</v>
      </c>
      <c r="H15" s="1">
        <v>81</v>
      </c>
      <c r="I15" s="25">
        <v>5.0139999999999958</v>
      </c>
      <c r="J15" s="1">
        <v>12</v>
      </c>
      <c r="K15" s="26">
        <v>-2.132000000000005</v>
      </c>
      <c r="L15" s="27"/>
    </row>
    <row r="16" spans="1:14" s="17" customFormat="1" ht="24.95" customHeight="1" x14ac:dyDescent="0.35">
      <c r="A16" s="87">
        <v>13</v>
      </c>
      <c r="B16" s="31" t="s">
        <v>169</v>
      </c>
      <c r="C16" s="25">
        <v>34.916000000000004</v>
      </c>
      <c r="D16" s="25">
        <v>37.080000000000005</v>
      </c>
      <c r="E16" s="25">
        <v>41.940000000000005</v>
      </c>
      <c r="F16" s="25">
        <v>13.330000000000002</v>
      </c>
      <c r="G16" s="12">
        <v>7</v>
      </c>
      <c r="H16" s="1">
        <v>66</v>
      </c>
      <c r="I16" s="25">
        <v>4.8599999999999994</v>
      </c>
      <c r="J16" s="1">
        <v>13</v>
      </c>
      <c r="K16" s="26">
        <v>-1.2479999999999976</v>
      </c>
      <c r="L16" s="27"/>
    </row>
    <row r="17" spans="1:14" s="17" customFormat="1" ht="24.95" customHeight="1" x14ac:dyDescent="0.2">
      <c r="A17" s="24">
        <v>14</v>
      </c>
      <c r="B17" s="30" t="s">
        <v>111</v>
      </c>
      <c r="C17" s="25">
        <v>34.048000000000002</v>
      </c>
      <c r="D17" s="25">
        <v>35.622727000000005</v>
      </c>
      <c r="E17" s="25">
        <v>40.380000000000003</v>
      </c>
      <c r="F17" s="25">
        <v>10.852</v>
      </c>
      <c r="G17" s="12">
        <v>17</v>
      </c>
      <c r="H17" s="1">
        <v>89</v>
      </c>
      <c r="I17" s="25">
        <v>4.7572729999999979</v>
      </c>
      <c r="J17" s="1">
        <v>14</v>
      </c>
      <c r="K17" s="26">
        <v>-2.8079999999999998</v>
      </c>
      <c r="L17" s="27"/>
    </row>
    <row r="18" spans="1:14" s="17" customFormat="1" ht="24.95" customHeight="1" x14ac:dyDescent="0.35">
      <c r="A18" s="24">
        <v>15</v>
      </c>
      <c r="B18" s="28" t="s">
        <v>67</v>
      </c>
      <c r="C18" s="25">
        <v>35.033333200000001</v>
      </c>
      <c r="D18" s="25">
        <v>38.127272399999995</v>
      </c>
      <c r="E18" s="25">
        <v>42.583999999999996</v>
      </c>
      <c r="F18" s="25">
        <v>9.266</v>
      </c>
      <c r="G18" s="12">
        <v>12</v>
      </c>
      <c r="H18" s="1">
        <v>56</v>
      </c>
      <c r="I18" s="25">
        <v>4.4567276000000007</v>
      </c>
      <c r="J18" s="1">
        <v>15</v>
      </c>
      <c r="K18" s="26">
        <v>-0.60400000000000631</v>
      </c>
      <c r="L18" s="27"/>
    </row>
    <row r="19" spans="1:14" s="17" customFormat="1" ht="24.95" customHeight="1" x14ac:dyDescent="0.35">
      <c r="A19" s="87">
        <v>16</v>
      </c>
      <c r="B19" s="31" t="s">
        <v>173</v>
      </c>
      <c r="C19" s="25">
        <v>39.953999999999994</v>
      </c>
      <c r="D19" s="25">
        <v>39.391999999999996</v>
      </c>
      <c r="E19" s="25">
        <v>43.830000000000005</v>
      </c>
      <c r="F19" s="25">
        <v>12.138000000000002</v>
      </c>
      <c r="G19" s="12">
        <v>40</v>
      </c>
      <c r="H19" s="1">
        <v>41</v>
      </c>
      <c r="I19" s="25">
        <v>4.4380000000000095</v>
      </c>
      <c r="J19" s="1">
        <v>16</v>
      </c>
      <c r="K19" s="26">
        <v>0.64200000000000301</v>
      </c>
      <c r="L19" s="27" t="s">
        <v>53</v>
      </c>
    </row>
    <row r="20" spans="1:14" s="17" customFormat="1" ht="24.95" customHeight="1" x14ac:dyDescent="0.2">
      <c r="A20" s="24">
        <v>17</v>
      </c>
      <c r="B20" s="4" t="s">
        <v>27</v>
      </c>
      <c r="C20" s="25">
        <v>37.344999999999999</v>
      </c>
      <c r="D20" s="25">
        <v>36.017646800000001</v>
      </c>
      <c r="E20" s="25">
        <v>40.241999999999997</v>
      </c>
      <c r="F20" s="25">
        <v>8.8439999999999994</v>
      </c>
      <c r="G20" s="12">
        <v>12</v>
      </c>
      <c r="H20" s="1">
        <v>93</v>
      </c>
      <c r="I20" s="25">
        <v>4.2243531999999959</v>
      </c>
      <c r="J20" s="1">
        <v>17</v>
      </c>
      <c r="K20" s="26">
        <v>-2.9460000000000051</v>
      </c>
      <c r="L20" s="27"/>
    </row>
    <row r="21" spans="1:14" s="14" customFormat="1" ht="24.95" customHeight="1" thickBot="1" x14ac:dyDescent="0.25">
      <c r="A21" s="247" t="s">
        <v>324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</row>
    <row r="22" spans="1:14" s="17" customFormat="1" ht="24.95" customHeight="1" x14ac:dyDescent="0.2">
      <c r="A22" s="341" t="s">
        <v>12</v>
      </c>
      <c r="B22" s="344" t="s">
        <v>0</v>
      </c>
      <c r="C22" s="346" t="s">
        <v>55</v>
      </c>
      <c r="D22" s="347"/>
      <c r="E22" s="348"/>
      <c r="F22" s="237" t="s">
        <v>10</v>
      </c>
      <c r="G22" s="109" t="s">
        <v>11</v>
      </c>
      <c r="H22" s="236" t="s">
        <v>4</v>
      </c>
      <c r="I22" s="349" t="s">
        <v>2</v>
      </c>
      <c r="J22" s="349"/>
      <c r="K22" s="238" t="s">
        <v>3</v>
      </c>
      <c r="L22" s="350" t="s">
        <v>5</v>
      </c>
    </row>
    <row r="23" spans="1:14" s="17" customFormat="1" ht="24.95" customHeight="1" thickBot="1" x14ac:dyDescent="0.25">
      <c r="A23" s="342"/>
      <c r="B23" s="345"/>
      <c r="C23" s="112">
        <v>2557</v>
      </c>
      <c r="D23" s="112">
        <v>2558</v>
      </c>
      <c r="E23" s="113">
        <v>2559</v>
      </c>
      <c r="F23" s="114">
        <v>2559</v>
      </c>
      <c r="G23" s="115">
        <v>2559</v>
      </c>
      <c r="H23" s="116" t="s">
        <v>8</v>
      </c>
      <c r="I23" s="117" t="s">
        <v>9</v>
      </c>
      <c r="J23" s="118" t="s">
        <v>4</v>
      </c>
      <c r="K23" s="119">
        <v>43.188000000000002</v>
      </c>
      <c r="L23" s="351"/>
    </row>
    <row r="24" spans="1:14" s="17" customFormat="1" ht="24.95" customHeight="1" x14ac:dyDescent="0.2">
      <c r="A24" s="24">
        <v>18</v>
      </c>
      <c r="B24" s="30" t="s">
        <v>132</v>
      </c>
      <c r="C24" s="25">
        <v>43.799999400000004</v>
      </c>
      <c r="D24" s="25">
        <v>54.457142399999995</v>
      </c>
      <c r="E24" s="25">
        <v>58.679999999999993</v>
      </c>
      <c r="F24" s="25">
        <v>9.9340000000000011</v>
      </c>
      <c r="G24" s="12">
        <v>5</v>
      </c>
      <c r="H24" s="1">
        <v>2</v>
      </c>
      <c r="I24" s="25">
        <v>4.2228575999999975</v>
      </c>
      <c r="J24" s="1">
        <v>18</v>
      </c>
      <c r="K24" s="26">
        <v>15.49199999999999</v>
      </c>
      <c r="L24" s="27" t="s">
        <v>53</v>
      </c>
    </row>
    <row r="25" spans="1:14" s="17" customFormat="1" ht="24.95" customHeight="1" x14ac:dyDescent="0.35">
      <c r="A25" s="87">
        <v>19</v>
      </c>
      <c r="B25" s="28" t="s">
        <v>78</v>
      </c>
      <c r="C25" s="25">
        <v>32.578570999999997</v>
      </c>
      <c r="D25" s="25">
        <v>41.429999999999993</v>
      </c>
      <c r="E25" s="25">
        <v>45.616</v>
      </c>
      <c r="F25" s="25">
        <v>12.472</v>
      </c>
      <c r="G25" s="12">
        <v>13</v>
      </c>
      <c r="H25" s="1">
        <v>26</v>
      </c>
      <c r="I25" s="25">
        <v>4.186000000000007</v>
      </c>
      <c r="J25" s="1">
        <v>19</v>
      </c>
      <c r="K25" s="26">
        <v>2.4279999999999973</v>
      </c>
      <c r="L25" s="27" t="s">
        <v>53</v>
      </c>
    </row>
    <row r="26" spans="1:14" s="17" customFormat="1" ht="24.95" customHeight="1" x14ac:dyDescent="0.35">
      <c r="A26" s="24">
        <v>20</v>
      </c>
      <c r="B26" s="28" t="s">
        <v>77</v>
      </c>
      <c r="C26" s="25">
        <v>40.463635999999994</v>
      </c>
      <c r="D26" s="25">
        <v>41.292307199999996</v>
      </c>
      <c r="E26" s="25">
        <v>45.347999999999992</v>
      </c>
      <c r="F26" s="25">
        <v>6.6679999999999993</v>
      </c>
      <c r="G26" s="12">
        <v>6</v>
      </c>
      <c r="H26" s="1">
        <v>29</v>
      </c>
      <c r="I26" s="25">
        <v>4.0556927999999957</v>
      </c>
      <c r="J26" s="1">
        <v>20</v>
      </c>
      <c r="K26" s="26">
        <v>2.1599999999999895</v>
      </c>
      <c r="L26" s="27" t="s">
        <v>53</v>
      </c>
    </row>
  </sheetData>
  <mergeCells count="10">
    <mergeCell ref="A2:A3"/>
    <mergeCell ref="B2:B3"/>
    <mergeCell ref="C2:E2"/>
    <mergeCell ref="I2:J2"/>
    <mergeCell ref="L2:L3"/>
    <mergeCell ref="A22:A23"/>
    <mergeCell ref="B22:B23"/>
    <mergeCell ref="C22:E22"/>
    <mergeCell ref="I22:J22"/>
    <mergeCell ref="L22:L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K41" sqref="K41"/>
    </sheetView>
  </sheetViews>
  <sheetFormatPr defaultRowHeight="12.75" x14ac:dyDescent="0.2"/>
  <cols>
    <col min="1" max="1" width="5.7109375" customWidth="1"/>
    <col min="2" max="2" width="19.5703125" customWidth="1"/>
    <col min="3" max="12" width="10" customWidth="1"/>
  </cols>
  <sheetData>
    <row r="1" spans="1:14" s="14" customFormat="1" ht="24.95" customHeight="1" thickBot="1" x14ac:dyDescent="0.25">
      <c r="A1" s="386" t="s">
        <v>325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47"/>
      <c r="N1" s="247"/>
    </row>
    <row r="2" spans="1:14" s="17" customFormat="1" ht="24.95" customHeight="1" x14ac:dyDescent="0.2">
      <c r="A2" s="341" t="s">
        <v>12</v>
      </c>
      <c r="B2" s="344" t="s">
        <v>0</v>
      </c>
      <c r="C2" s="346" t="s">
        <v>55</v>
      </c>
      <c r="D2" s="347"/>
      <c r="E2" s="348"/>
      <c r="F2" s="237" t="s">
        <v>10</v>
      </c>
      <c r="G2" s="109" t="s">
        <v>11</v>
      </c>
      <c r="H2" s="236" t="s">
        <v>4</v>
      </c>
      <c r="I2" s="349" t="s">
        <v>2</v>
      </c>
      <c r="J2" s="349"/>
      <c r="K2" s="238" t="s">
        <v>3</v>
      </c>
      <c r="L2" s="350" t="s">
        <v>5</v>
      </c>
    </row>
    <row r="3" spans="1:14" s="17" customFormat="1" ht="24.95" customHeight="1" thickBot="1" x14ac:dyDescent="0.25">
      <c r="A3" s="342"/>
      <c r="B3" s="345"/>
      <c r="C3" s="112">
        <v>2557</v>
      </c>
      <c r="D3" s="112">
        <v>2558</v>
      </c>
      <c r="E3" s="113">
        <v>2559</v>
      </c>
      <c r="F3" s="114">
        <v>2559</v>
      </c>
      <c r="G3" s="115">
        <v>2559</v>
      </c>
      <c r="H3" s="116" t="s">
        <v>8</v>
      </c>
      <c r="I3" s="117" t="s">
        <v>9</v>
      </c>
      <c r="J3" s="118" t="s">
        <v>4</v>
      </c>
      <c r="K3" s="119">
        <v>43.188000000000002</v>
      </c>
      <c r="L3" s="351"/>
    </row>
    <row r="4" spans="1:14" ht="21" x14ac:dyDescent="0.2">
      <c r="A4" s="24">
        <v>174</v>
      </c>
      <c r="B4" s="4" t="s">
        <v>30</v>
      </c>
      <c r="C4" s="25">
        <v>43.507142599999995</v>
      </c>
      <c r="D4" s="25">
        <v>55.155555200000002</v>
      </c>
      <c r="E4" s="25">
        <v>48.994000000000007</v>
      </c>
      <c r="F4" s="25">
        <v>14.343999999999999</v>
      </c>
      <c r="G4" s="12">
        <v>9</v>
      </c>
      <c r="H4" s="1">
        <v>12</v>
      </c>
      <c r="I4" s="25">
        <v>-6.1615551999999951</v>
      </c>
      <c r="J4" s="1">
        <v>174</v>
      </c>
      <c r="K4" s="26">
        <v>5.8060000000000045</v>
      </c>
      <c r="L4" s="27" t="s">
        <v>53</v>
      </c>
    </row>
    <row r="5" spans="1:14" ht="21" x14ac:dyDescent="0.2">
      <c r="A5" s="87">
        <v>175</v>
      </c>
      <c r="B5" s="30" t="s">
        <v>101</v>
      </c>
      <c r="C5" s="25">
        <v>33</v>
      </c>
      <c r="D5" s="25">
        <v>48.157142399999998</v>
      </c>
      <c r="E5" s="25">
        <v>41.665999999999997</v>
      </c>
      <c r="F5" s="25">
        <v>13.586000000000002</v>
      </c>
      <c r="G5" s="12">
        <v>11</v>
      </c>
      <c r="H5" s="1">
        <v>71</v>
      </c>
      <c r="I5" s="25">
        <v>-6.4911424000000011</v>
      </c>
      <c r="J5" s="1">
        <v>175</v>
      </c>
      <c r="K5" s="26">
        <v>-1.5220000000000056</v>
      </c>
      <c r="L5" s="27"/>
    </row>
    <row r="6" spans="1:14" ht="21" x14ac:dyDescent="0.35">
      <c r="A6" s="24">
        <v>176</v>
      </c>
      <c r="B6" s="28" t="s">
        <v>85</v>
      </c>
      <c r="C6" s="25">
        <v>30.85</v>
      </c>
      <c r="D6" s="25">
        <v>37.366666200000004</v>
      </c>
      <c r="E6" s="25">
        <v>30.35</v>
      </c>
      <c r="F6" s="25">
        <v>5.4039999999999999</v>
      </c>
      <c r="G6" s="12">
        <v>3</v>
      </c>
      <c r="H6" s="242">
        <v>188</v>
      </c>
      <c r="I6" s="25">
        <v>-7.0166662000000031</v>
      </c>
      <c r="J6" s="242">
        <v>176</v>
      </c>
      <c r="K6" s="26">
        <v>-12.838000000000001</v>
      </c>
      <c r="L6" s="27"/>
    </row>
    <row r="7" spans="1:14" ht="21" x14ac:dyDescent="0.35">
      <c r="A7" s="24">
        <v>177</v>
      </c>
      <c r="B7" s="31" t="s">
        <v>153</v>
      </c>
      <c r="C7" s="25">
        <v>35.495999999999995</v>
      </c>
      <c r="D7" s="25">
        <v>44.184000000000005</v>
      </c>
      <c r="E7" s="25">
        <v>37.049999999999997</v>
      </c>
      <c r="F7" s="25">
        <v>12.428000000000001</v>
      </c>
      <c r="G7" s="12">
        <v>26</v>
      </c>
      <c r="H7" s="1">
        <v>133</v>
      </c>
      <c r="I7" s="25">
        <v>-7.1340000000000074</v>
      </c>
      <c r="J7" s="1">
        <v>177</v>
      </c>
      <c r="K7" s="26">
        <v>-6.1380000000000052</v>
      </c>
      <c r="L7" s="27"/>
    </row>
    <row r="8" spans="1:14" ht="21" x14ac:dyDescent="0.2">
      <c r="A8" s="87">
        <v>178</v>
      </c>
      <c r="B8" s="30" t="s">
        <v>127</v>
      </c>
      <c r="C8" s="25">
        <v>38.335293399999998</v>
      </c>
      <c r="D8" s="25">
        <v>46.490908400000009</v>
      </c>
      <c r="E8" s="25">
        <v>39.18</v>
      </c>
      <c r="F8" s="25">
        <v>12.368</v>
      </c>
      <c r="G8" s="12">
        <v>11</v>
      </c>
      <c r="H8" s="1">
        <v>106</v>
      </c>
      <c r="I8" s="25">
        <v>-7.3109084000000095</v>
      </c>
      <c r="J8" s="1">
        <v>178</v>
      </c>
      <c r="K8" s="26">
        <v>-4.0080000000000027</v>
      </c>
      <c r="L8" s="27"/>
    </row>
    <row r="9" spans="1:14" ht="21" x14ac:dyDescent="0.2">
      <c r="A9" s="24">
        <v>179</v>
      </c>
      <c r="B9" s="4" t="s">
        <v>38</v>
      </c>
      <c r="C9" s="25">
        <v>40.783332999999999</v>
      </c>
      <c r="D9" s="25">
        <v>51.199999800000001</v>
      </c>
      <c r="E9" s="25">
        <v>43.817999999999998</v>
      </c>
      <c r="F9" s="25">
        <v>10.244</v>
      </c>
      <c r="G9" s="12">
        <v>8</v>
      </c>
      <c r="H9" s="1">
        <v>42</v>
      </c>
      <c r="I9" s="25">
        <v>-7.3819998000000027</v>
      </c>
      <c r="J9" s="1">
        <v>179</v>
      </c>
      <c r="K9" s="26">
        <v>0.62999999999999545</v>
      </c>
      <c r="L9" s="27" t="s">
        <v>53</v>
      </c>
    </row>
    <row r="10" spans="1:14" ht="21" x14ac:dyDescent="0.35">
      <c r="A10" s="24">
        <v>180</v>
      </c>
      <c r="B10" s="28" t="s">
        <v>186</v>
      </c>
      <c r="C10" s="25">
        <v>30.18</v>
      </c>
      <c r="D10" s="25">
        <v>40.351999999999997</v>
      </c>
      <c r="E10" s="25">
        <v>32.72</v>
      </c>
      <c r="F10" s="25">
        <v>10.012</v>
      </c>
      <c r="G10" s="12">
        <v>10</v>
      </c>
      <c r="H10" s="1">
        <v>171</v>
      </c>
      <c r="I10" s="25">
        <v>-7.6319999999999979</v>
      </c>
      <c r="J10" s="1">
        <v>180</v>
      </c>
      <c r="K10" s="26">
        <v>-10.468000000000004</v>
      </c>
      <c r="L10" s="27"/>
    </row>
    <row r="11" spans="1:14" ht="21" x14ac:dyDescent="0.2">
      <c r="A11" s="87">
        <v>181</v>
      </c>
      <c r="B11" s="4" t="s">
        <v>31</v>
      </c>
      <c r="C11" s="25">
        <v>34.5499996</v>
      </c>
      <c r="D11" s="25">
        <v>42.462499999999999</v>
      </c>
      <c r="E11" s="25">
        <v>34.177999999999997</v>
      </c>
      <c r="F11" s="25">
        <v>10.040000000000001</v>
      </c>
      <c r="G11" s="12">
        <v>20</v>
      </c>
      <c r="H11" s="1">
        <v>158</v>
      </c>
      <c r="I11" s="25">
        <v>-8.2845000000000013</v>
      </c>
      <c r="J11" s="1">
        <v>181</v>
      </c>
      <c r="K11" s="26">
        <v>-9.0100000000000051</v>
      </c>
      <c r="L11" s="27"/>
    </row>
    <row r="12" spans="1:14" ht="21" x14ac:dyDescent="0.2">
      <c r="A12" s="24">
        <v>182</v>
      </c>
      <c r="B12" s="4" t="s">
        <v>36</v>
      </c>
      <c r="C12" s="25">
        <v>39.718181400000006</v>
      </c>
      <c r="D12" s="25">
        <v>46.288888599999993</v>
      </c>
      <c r="E12" s="25">
        <v>37.989999999999995</v>
      </c>
      <c r="F12" s="25">
        <v>11.463999999999999</v>
      </c>
      <c r="G12" s="12">
        <v>14</v>
      </c>
      <c r="H12" s="1">
        <v>124</v>
      </c>
      <c r="I12" s="25">
        <v>-8.298888599999998</v>
      </c>
      <c r="J12" s="1">
        <v>182</v>
      </c>
      <c r="K12" s="26">
        <v>-5.1980000000000075</v>
      </c>
      <c r="L12" s="27"/>
    </row>
    <row r="13" spans="1:14" ht="21" x14ac:dyDescent="0.2">
      <c r="A13" s="24">
        <v>183</v>
      </c>
      <c r="B13" s="30" t="s">
        <v>106</v>
      </c>
      <c r="C13" s="25">
        <v>40.942856800000001</v>
      </c>
      <c r="D13" s="25">
        <v>46.844443999999996</v>
      </c>
      <c r="E13" s="25">
        <v>38.489999999999995</v>
      </c>
      <c r="F13" s="25">
        <v>10.050000000000001</v>
      </c>
      <c r="G13" s="12">
        <v>5</v>
      </c>
      <c r="H13" s="1">
        <v>117</v>
      </c>
      <c r="I13" s="25">
        <v>-8.3544440000000009</v>
      </c>
      <c r="J13" s="1">
        <v>183</v>
      </c>
      <c r="K13" s="26">
        <v>-4.6980000000000075</v>
      </c>
      <c r="L13" s="27"/>
    </row>
    <row r="14" spans="1:14" ht="21" x14ac:dyDescent="0.2">
      <c r="A14" s="87">
        <v>184</v>
      </c>
      <c r="B14" s="30" t="s">
        <v>115</v>
      </c>
      <c r="C14" s="25">
        <v>44.043750000000003</v>
      </c>
      <c r="D14" s="25">
        <v>47.6272722</v>
      </c>
      <c r="E14" s="25">
        <v>39.263999999999996</v>
      </c>
      <c r="F14" s="25">
        <v>9.4320000000000004</v>
      </c>
      <c r="G14" s="12">
        <v>13</v>
      </c>
      <c r="H14" s="1">
        <v>105</v>
      </c>
      <c r="I14" s="25">
        <v>-8.3632722000000044</v>
      </c>
      <c r="J14" s="1">
        <v>184</v>
      </c>
      <c r="K14" s="26">
        <v>-3.9240000000000066</v>
      </c>
      <c r="L14" s="27"/>
    </row>
    <row r="15" spans="1:14" ht="21" x14ac:dyDescent="0.35">
      <c r="A15" s="24">
        <v>185</v>
      </c>
      <c r="B15" s="28" t="s">
        <v>198</v>
      </c>
      <c r="C15" s="25">
        <v>33.332000000000001</v>
      </c>
      <c r="D15" s="25">
        <v>45.636000000000003</v>
      </c>
      <c r="E15" s="25">
        <v>36.690000000000005</v>
      </c>
      <c r="F15" s="25">
        <v>9.3439999999999994</v>
      </c>
      <c r="G15" s="12">
        <v>20</v>
      </c>
      <c r="H15" s="1">
        <v>138</v>
      </c>
      <c r="I15" s="25">
        <v>-8.945999999999998</v>
      </c>
      <c r="J15" s="1">
        <v>185</v>
      </c>
      <c r="K15" s="26">
        <v>-6.4979999999999976</v>
      </c>
      <c r="L15" s="27"/>
    </row>
    <row r="16" spans="1:14" ht="21" x14ac:dyDescent="0.2">
      <c r="A16" s="24">
        <v>186</v>
      </c>
      <c r="B16" s="30" t="s">
        <v>114</v>
      </c>
      <c r="C16" s="29"/>
      <c r="D16" s="25">
        <v>49.58</v>
      </c>
      <c r="E16" s="25">
        <v>40.15</v>
      </c>
      <c r="F16" s="25">
        <v>0</v>
      </c>
      <c r="G16" s="12">
        <v>1</v>
      </c>
      <c r="H16" s="1">
        <v>96</v>
      </c>
      <c r="I16" s="25">
        <v>-9.43</v>
      </c>
      <c r="J16" s="1">
        <v>186</v>
      </c>
      <c r="K16" s="26">
        <v>-3.0380000000000038</v>
      </c>
      <c r="L16" s="27"/>
    </row>
    <row r="17" spans="1:14" ht="21" x14ac:dyDescent="0.2">
      <c r="A17" s="87">
        <v>187</v>
      </c>
      <c r="B17" s="30" t="s">
        <v>125</v>
      </c>
      <c r="C17" s="25">
        <v>37.970269799999997</v>
      </c>
      <c r="D17" s="25">
        <v>50.176470199999997</v>
      </c>
      <c r="E17" s="25">
        <v>40.004000000000005</v>
      </c>
      <c r="F17" s="25">
        <v>10.548</v>
      </c>
      <c r="G17" s="12">
        <v>18</v>
      </c>
      <c r="H17" s="1">
        <v>97</v>
      </c>
      <c r="I17" s="25">
        <v>-10.172470199999992</v>
      </c>
      <c r="J17" s="1">
        <v>187</v>
      </c>
      <c r="K17" s="26">
        <v>-3.1839999999999975</v>
      </c>
      <c r="L17" s="27"/>
    </row>
    <row r="18" spans="1:14" ht="21" x14ac:dyDescent="0.2">
      <c r="A18" s="24">
        <v>188</v>
      </c>
      <c r="B18" s="4" t="s">
        <v>42</v>
      </c>
      <c r="C18" s="25">
        <v>50.0642852</v>
      </c>
      <c r="D18" s="25">
        <v>60.326666599999996</v>
      </c>
      <c r="E18" s="25">
        <v>49.896000000000001</v>
      </c>
      <c r="F18" s="25">
        <v>13.240000000000004</v>
      </c>
      <c r="G18" s="12">
        <v>18</v>
      </c>
      <c r="H18" s="1">
        <v>9</v>
      </c>
      <c r="I18" s="25">
        <v>-10.430666599999995</v>
      </c>
      <c r="J18" s="1">
        <v>188</v>
      </c>
      <c r="K18" s="26">
        <v>6.7079999999999984</v>
      </c>
      <c r="L18" s="27" t="s">
        <v>53</v>
      </c>
    </row>
    <row r="19" spans="1:14" ht="21" x14ac:dyDescent="0.35">
      <c r="A19" s="24">
        <v>189</v>
      </c>
      <c r="B19" s="31" t="s">
        <v>143</v>
      </c>
      <c r="C19" s="25">
        <v>43.9</v>
      </c>
      <c r="D19" s="25">
        <v>47.832000000000001</v>
      </c>
      <c r="E19" s="25">
        <v>36.730000000000004</v>
      </c>
      <c r="F19" s="25">
        <v>10.598000000000001</v>
      </c>
      <c r="G19" s="12">
        <v>19</v>
      </c>
      <c r="H19" s="1">
        <v>136</v>
      </c>
      <c r="I19" s="25">
        <v>-11.101999999999997</v>
      </c>
      <c r="J19" s="1">
        <v>189</v>
      </c>
      <c r="K19" s="26">
        <v>-6.4579999999999984</v>
      </c>
      <c r="L19" s="27"/>
    </row>
    <row r="20" spans="1:14" ht="21" x14ac:dyDescent="0.2">
      <c r="A20" s="87">
        <v>190</v>
      </c>
      <c r="B20" s="30" t="s">
        <v>93</v>
      </c>
      <c r="C20" s="25">
        <v>51.352380200000006</v>
      </c>
      <c r="D20" s="25">
        <v>48.408332799999997</v>
      </c>
      <c r="E20" s="25">
        <v>37.292000000000002</v>
      </c>
      <c r="F20" s="25">
        <v>11.357999999999999</v>
      </c>
      <c r="G20" s="12">
        <v>24</v>
      </c>
      <c r="H20" s="1">
        <v>132</v>
      </c>
      <c r="I20" s="25">
        <v>-11.116332799999995</v>
      </c>
      <c r="J20" s="1">
        <v>190</v>
      </c>
      <c r="K20" s="26">
        <v>-5.8960000000000008</v>
      </c>
      <c r="L20" s="27"/>
    </row>
    <row r="21" spans="1:14" s="14" customFormat="1" ht="24.95" customHeight="1" thickBot="1" x14ac:dyDescent="0.25">
      <c r="A21" s="386" t="s">
        <v>325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247"/>
      <c r="N21" s="247"/>
    </row>
    <row r="22" spans="1:14" s="17" customFormat="1" ht="24.95" customHeight="1" x14ac:dyDescent="0.2">
      <c r="A22" s="341" t="s">
        <v>12</v>
      </c>
      <c r="B22" s="344" t="s">
        <v>0</v>
      </c>
      <c r="C22" s="346" t="s">
        <v>55</v>
      </c>
      <c r="D22" s="347"/>
      <c r="E22" s="348"/>
      <c r="F22" s="237" t="s">
        <v>10</v>
      </c>
      <c r="G22" s="109" t="s">
        <v>11</v>
      </c>
      <c r="H22" s="236" t="s">
        <v>4</v>
      </c>
      <c r="I22" s="349" t="s">
        <v>2</v>
      </c>
      <c r="J22" s="349"/>
      <c r="K22" s="238" t="s">
        <v>3</v>
      </c>
      <c r="L22" s="350" t="s">
        <v>5</v>
      </c>
    </row>
    <row r="23" spans="1:14" s="17" customFormat="1" ht="24.95" customHeight="1" thickBot="1" x14ac:dyDescent="0.25">
      <c r="A23" s="342"/>
      <c r="B23" s="345"/>
      <c r="C23" s="112">
        <v>2557</v>
      </c>
      <c r="D23" s="112">
        <v>2558</v>
      </c>
      <c r="E23" s="113">
        <v>2559</v>
      </c>
      <c r="F23" s="114">
        <v>2559</v>
      </c>
      <c r="G23" s="115">
        <v>2559</v>
      </c>
      <c r="H23" s="116" t="s">
        <v>8</v>
      </c>
      <c r="I23" s="117" t="s">
        <v>9</v>
      </c>
      <c r="J23" s="118" t="s">
        <v>4</v>
      </c>
      <c r="K23" s="119">
        <v>43.188000000000002</v>
      </c>
      <c r="L23" s="351"/>
    </row>
    <row r="24" spans="1:14" ht="21" x14ac:dyDescent="0.2">
      <c r="A24" s="24">
        <v>191</v>
      </c>
      <c r="B24" s="4" t="s">
        <v>28</v>
      </c>
      <c r="C24" s="25">
        <v>35.684000000000005</v>
      </c>
      <c r="D24" s="25">
        <v>44.588888400000002</v>
      </c>
      <c r="E24" s="25">
        <v>32.134</v>
      </c>
      <c r="F24" s="25">
        <v>8.41</v>
      </c>
      <c r="G24" s="12">
        <v>16</v>
      </c>
      <c r="H24" s="1">
        <v>174</v>
      </c>
      <c r="I24" s="25">
        <v>-12.454888400000002</v>
      </c>
      <c r="J24" s="1">
        <v>191</v>
      </c>
      <c r="K24" s="26">
        <v>-11.054000000000002</v>
      </c>
      <c r="L24" s="27"/>
    </row>
    <row r="25" spans="1:14" ht="21" x14ac:dyDescent="0.2">
      <c r="A25" s="24">
        <v>192</v>
      </c>
      <c r="B25" s="30" t="s">
        <v>118</v>
      </c>
      <c r="C25" s="25">
        <v>34.085713800000001</v>
      </c>
      <c r="D25" s="25">
        <v>58.625</v>
      </c>
      <c r="E25" s="25">
        <v>42.225999999999999</v>
      </c>
      <c r="F25" s="25">
        <v>10.046000000000001</v>
      </c>
      <c r="G25" s="12">
        <v>8</v>
      </c>
      <c r="H25" s="1">
        <v>63</v>
      </c>
      <c r="I25" s="25">
        <v>-16.399000000000001</v>
      </c>
      <c r="J25" s="1">
        <v>192</v>
      </c>
      <c r="K25" s="26">
        <v>-0.9620000000000033</v>
      </c>
      <c r="L25" s="27"/>
    </row>
    <row r="26" spans="1:14" ht="21" x14ac:dyDescent="0.35">
      <c r="A26" s="87">
        <v>193</v>
      </c>
      <c r="B26" s="31" t="s">
        <v>136</v>
      </c>
      <c r="C26" s="25">
        <v>40.808000000000007</v>
      </c>
      <c r="D26" s="25">
        <v>49.14</v>
      </c>
      <c r="E26" s="25">
        <v>31.238</v>
      </c>
      <c r="F26" s="25">
        <v>7.8140000000000001</v>
      </c>
      <c r="G26" s="12">
        <v>4</v>
      </c>
      <c r="H26" s="1">
        <v>184</v>
      </c>
      <c r="I26" s="25">
        <v>-17.902000000000001</v>
      </c>
      <c r="J26" s="1">
        <v>193</v>
      </c>
      <c r="K26" s="26">
        <v>-11.950000000000003</v>
      </c>
      <c r="L26" s="27"/>
    </row>
    <row r="27" spans="1:14" ht="21" x14ac:dyDescent="0.35">
      <c r="A27" s="24">
        <v>194</v>
      </c>
      <c r="B27" s="28" t="s">
        <v>70</v>
      </c>
      <c r="C27" s="25">
        <v>35.49999960000001</v>
      </c>
      <c r="D27" s="25">
        <v>38.619999999999997</v>
      </c>
      <c r="E27" s="29"/>
      <c r="F27" s="29"/>
      <c r="G27" s="58"/>
      <c r="H27" s="243"/>
      <c r="I27" s="29"/>
      <c r="J27" s="243"/>
      <c r="K27" s="244"/>
      <c r="L27" s="27"/>
    </row>
  </sheetData>
  <mergeCells count="12">
    <mergeCell ref="A1:L1"/>
    <mergeCell ref="A2:A3"/>
    <mergeCell ref="B2:B3"/>
    <mergeCell ref="C2:E2"/>
    <mergeCell ref="I2:J2"/>
    <mergeCell ref="L2:L3"/>
    <mergeCell ref="A21:L21"/>
    <mergeCell ref="A22:A23"/>
    <mergeCell ref="B22:B23"/>
    <mergeCell ref="C22:E22"/>
    <mergeCell ref="I22:J22"/>
    <mergeCell ref="L22:L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topLeftCell="A190" workbookViewId="0">
      <selection activeCell="L18" sqref="L18"/>
    </sheetView>
  </sheetViews>
  <sheetFormatPr defaultRowHeight="18.75" x14ac:dyDescent="0.3"/>
  <cols>
    <col min="1" max="1" width="6.28515625" style="235" customWidth="1"/>
    <col min="2" max="2" width="21.28515625" style="235" customWidth="1"/>
    <col min="3" max="5" width="21.28515625" style="220" customWidth="1"/>
    <col min="6" max="16384" width="9.140625" style="220"/>
  </cols>
  <sheetData>
    <row r="1" spans="1:5" x14ac:dyDescent="0.3">
      <c r="A1" s="218" t="s">
        <v>289</v>
      </c>
      <c r="B1" s="218"/>
      <c r="C1" s="218"/>
      <c r="D1" s="219"/>
      <c r="E1" s="219"/>
    </row>
    <row r="2" spans="1:5" x14ac:dyDescent="0.3">
      <c r="A2" s="218" t="s">
        <v>290</v>
      </c>
      <c r="B2" s="218"/>
      <c r="C2" s="218"/>
      <c r="D2" s="219"/>
      <c r="E2" s="219"/>
    </row>
    <row r="3" spans="1:5" x14ac:dyDescent="0.3">
      <c r="A3" s="218" t="s">
        <v>291</v>
      </c>
      <c r="B3" s="218"/>
      <c r="C3" s="218"/>
      <c r="D3" s="219"/>
      <c r="E3" s="219"/>
    </row>
    <row r="4" spans="1:5" s="223" customFormat="1" x14ac:dyDescent="0.3">
      <c r="A4" s="221" t="s">
        <v>12</v>
      </c>
      <c r="B4" s="221" t="s">
        <v>292</v>
      </c>
      <c r="C4" s="221" t="s">
        <v>293</v>
      </c>
      <c r="D4" s="222" t="s">
        <v>319</v>
      </c>
      <c r="E4" s="239" t="s">
        <v>294</v>
      </c>
    </row>
    <row r="5" spans="1:5" x14ac:dyDescent="0.3">
      <c r="A5" s="224">
        <v>1</v>
      </c>
      <c r="B5" s="224">
        <v>90030001</v>
      </c>
      <c r="C5" s="225" t="s">
        <v>129</v>
      </c>
      <c r="D5" s="225">
        <v>5</v>
      </c>
      <c r="E5" s="226" t="s">
        <v>295</v>
      </c>
    </row>
    <row r="6" spans="1:5" x14ac:dyDescent="0.3">
      <c r="A6" s="227">
        <v>2</v>
      </c>
      <c r="B6" s="227">
        <v>90030002</v>
      </c>
      <c r="C6" s="228" t="s">
        <v>108</v>
      </c>
      <c r="D6" s="228">
        <v>16</v>
      </c>
      <c r="E6" s="229" t="s">
        <v>295</v>
      </c>
    </row>
    <row r="7" spans="1:5" x14ac:dyDescent="0.3">
      <c r="A7" s="227">
        <v>3</v>
      </c>
      <c r="B7" s="227">
        <v>90030003</v>
      </c>
      <c r="C7" s="228" t="s">
        <v>90</v>
      </c>
      <c r="D7" s="228">
        <v>43</v>
      </c>
      <c r="E7" s="229" t="s">
        <v>296</v>
      </c>
    </row>
    <row r="8" spans="1:5" x14ac:dyDescent="0.3">
      <c r="A8" s="227">
        <v>4</v>
      </c>
      <c r="B8" s="227">
        <v>90030004</v>
      </c>
      <c r="C8" s="228" t="s">
        <v>130</v>
      </c>
      <c r="D8" s="228">
        <v>17</v>
      </c>
      <c r="E8" s="229" t="s">
        <v>295</v>
      </c>
    </row>
    <row r="9" spans="1:5" x14ac:dyDescent="0.3">
      <c r="A9" s="227">
        <v>5</v>
      </c>
      <c r="B9" s="227">
        <v>90030005</v>
      </c>
      <c r="C9" s="228" t="s">
        <v>97</v>
      </c>
      <c r="D9" s="228">
        <v>9</v>
      </c>
      <c r="E9" s="229" t="s">
        <v>295</v>
      </c>
    </row>
    <row r="10" spans="1:5" x14ac:dyDescent="0.3">
      <c r="A10" s="227">
        <v>6</v>
      </c>
      <c r="B10" s="227">
        <v>90030006</v>
      </c>
      <c r="C10" s="228" t="s">
        <v>99</v>
      </c>
      <c r="D10" s="228">
        <v>26</v>
      </c>
      <c r="E10" s="229" t="s">
        <v>296</v>
      </c>
    </row>
    <row r="11" spans="1:5" x14ac:dyDescent="0.3">
      <c r="A11" s="227">
        <v>7</v>
      </c>
      <c r="B11" s="227">
        <v>90030007</v>
      </c>
      <c r="C11" s="228" t="s">
        <v>132</v>
      </c>
      <c r="D11" s="228">
        <v>13</v>
      </c>
      <c r="E11" s="229" t="s">
        <v>295</v>
      </c>
    </row>
    <row r="12" spans="1:5" x14ac:dyDescent="0.3">
      <c r="A12" s="227">
        <v>8</v>
      </c>
      <c r="B12" s="227">
        <v>90030008</v>
      </c>
      <c r="C12" s="228" t="s">
        <v>127</v>
      </c>
      <c r="D12" s="228">
        <v>11</v>
      </c>
      <c r="E12" s="229" t="s">
        <v>295</v>
      </c>
    </row>
    <row r="13" spans="1:5" x14ac:dyDescent="0.3">
      <c r="A13" s="227">
        <v>9</v>
      </c>
      <c r="B13" s="227">
        <v>90030009</v>
      </c>
      <c r="C13" s="228" t="s">
        <v>107</v>
      </c>
      <c r="D13" s="228">
        <v>6</v>
      </c>
      <c r="E13" s="229" t="s">
        <v>295</v>
      </c>
    </row>
    <row r="14" spans="1:5" x14ac:dyDescent="0.3">
      <c r="A14" s="227">
        <v>10</v>
      </c>
      <c r="B14" s="227">
        <v>90030010</v>
      </c>
      <c r="C14" s="228" t="s">
        <v>100</v>
      </c>
      <c r="D14" s="228">
        <v>24</v>
      </c>
      <c r="E14" s="229" t="s">
        <v>296</v>
      </c>
    </row>
    <row r="15" spans="1:5" x14ac:dyDescent="0.3">
      <c r="A15" s="227">
        <v>11</v>
      </c>
      <c r="B15" s="227">
        <v>90030011</v>
      </c>
      <c r="C15" s="228" t="s">
        <v>98</v>
      </c>
      <c r="D15" s="228">
        <v>16</v>
      </c>
      <c r="E15" s="229" t="s">
        <v>296</v>
      </c>
    </row>
    <row r="16" spans="1:5" x14ac:dyDescent="0.3">
      <c r="A16" s="227">
        <v>12</v>
      </c>
      <c r="B16" s="227">
        <v>90030012</v>
      </c>
      <c r="C16" s="228" t="s">
        <v>94</v>
      </c>
      <c r="D16" s="228">
        <v>10</v>
      </c>
      <c r="E16" s="229" t="s">
        <v>295</v>
      </c>
    </row>
    <row r="17" spans="1:5" x14ac:dyDescent="0.3">
      <c r="A17" s="227">
        <v>13</v>
      </c>
      <c r="B17" s="227">
        <v>90030013</v>
      </c>
      <c r="C17" s="228" t="s">
        <v>87</v>
      </c>
      <c r="D17" s="228">
        <v>9</v>
      </c>
      <c r="E17" s="229" t="s">
        <v>295</v>
      </c>
    </row>
    <row r="18" spans="1:5" x14ac:dyDescent="0.3">
      <c r="A18" s="227">
        <v>14</v>
      </c>
      <c r="B18" s="227">
        <v>90030014</v>
      </c>
      <c r="C18" s="228" t="s">
        <v>88</v>
      </c>
      <c r="D18" s="228">
        <v>26</v>
      </c>
      <c r="E18" s="229" t="s">
        <v>296</v>
      </c>
    </row>
    <row r="19" spans="1:5" x14ac:dyDescent="0.3">
      <c r="A19" s="227">
        <v>15</v>
      </c>
      <c r="B19" s="227">
        <v>90030015</v>
      </c>
      <c r="C19" s="228" t="s">
        <v>114</v>
      </c>
      <c r="D19" s="228">
        <v>2</v>
      </c>
      <c r="E19" s="229" t="s">
        <v>295</v>
      </c>
    </row>
    <row r="20" spans="1:5" x14ac:dyDescent="0.3">
      <c r="A20" s="227">
        <v>16</v>
      </c>
      <c r="B20" s="227">
        <v>90030016</v>
      </c>
      <c r="C20" s="228" t="s">
        <v>117</v>
      </c>
      <c r="D20" s="228">
        <v>37</v>
      </c>
      <c r="E20" s="229" t="s">
        <v>296</v>
      </c>
    </row>
    <row r="21" spans="1:5" x14ac:dyDescent="0.3">
      <c r="A21" s="227">
        <v>17</v>
      </c>
      <c r="B21" s="227">
        <v>90030017</v>
      </c>
      <c r="C21" s="228" t="s">
        <v>103</v>
      </c>
      <c r="D21" s="228">
        <v>36</v>
      </c>
      <c r="E21" s="229" t="s">
        <v>296</v>
      </c>
    </row>
    <row r="22" spans="1:5" x14ac:dyDescent="0.3">
      <c r="A22" s="227">
        <v>18</v>
      </c>
      <c r="B22" s="227">
        <v>90030018</v>
      </c>
      <c r="C22" s="228" t="s">
        <v>109</v>
      </c>
      <c r="D22" s="228">
        <v>13</v>
      </c>
      <c r="E22" s="229" t="s">
        <v>295</v>
      </c>
    </row>
    <row r="23" spans="1:5" x14ac:dyDescent="0.3">
      <c r="A23" s="227">
        <v>19</v>
      </c>
      <c r="B23" s="227">
        <v>90030019</v>
      </c>
      <c r="C23" s="228" t="s">
        <v>125</v>
      </c>
      <c r="D23" s="228">
        <v>40</v>
      </c>
      <c r="E23" s="229" t="s">
        <v>296</v>
      </c>
    </row>
    <row r="24" spans="1:5" x14ac:dyDescent="0.3">
      <c r="A24" s="227">
        <v>20</v>
      </c>
      <c r="B24" s="227">
        <v>90030020</v>
      </c>
      <c r="C24" s="228" t="s">
        <v>102</v>
      </c>
      <c r="D24" s="228">
        <v>8</v>
      </c>
      <c r="E24" s="229" t="s">
        <v>295</v>
      </c>
    </row>
    <row r="25" spans="1:5" x14ac:dyDescent="0.3">
      <c r="A25" s="227">
        <v>21</v>
      </c>
      <c r="B25" s="227">
        <v>90030021</v>
      </c>
      <c r="C25" s="228" t="s">
        <v>106</v>
      </c>
      <c r="D25" s="228">
        <v>7</v>
      </c>
      <c r="E25" s="229" t="s">
        <v>295</v>
      </c>
    </row>
    <row r="26" spans="1:5" x14ac:dyDescent="0.3">
      <c r="A26" s="227">
        <v>22</v>
      </c>
      <c r="B26" s="227">
        <v>90030022</v>
      </c>
      <c r="C26" s="228" t="s">
        <v>124</v>
      </c>
      <c r="D26" s="228">
        <v>13</v>
      </c>
      <c r="E26" s="229" t="s">
        <v>296</v>
      </c>
    </row>
    <row r="27" spans="1:5" x14ac:dyDescent="0.3">
      <c r="A27" s="227">
        <v>23</v>
      </c>
      <c r="B27" s="227">
        <v>90030023</v>
      </c>
      <c r="C27" s="228" t="s">
        <v>86</v>
      </c>
      <c r="D27" s="228">
        <v>18</v>
      </c>
      <c r="E27" s="229" t="s">
        <v>295</v>
      </c>
    </row>
    <row r="28" spans="1:5" x14ac:dyDescent="0.3">
      <c r="A28" s="227">
        <v>24</v>
      </c>
      <c r="B28" s="227">
        <v>90030024</v>
      </c>
      <c r="C28" s="228" t="s">
        <v>135</v>
      </c>
      <c r="D28" s="228">
        <v>2</v>
      </c>
      <c r="E28" s="229" t="s">
        <v>295</v>
      </c>
    </row>
    <row r="29" spans="1:5" x14ac:dyDescent="0.3">
      <c r="A29" s="227">
        <v>25</v>
      </c>
      <c r="B29" s="227">
        <v>90030025</v>
      </c>
      <c r="C29" s="228" t="s">
        <v>119</v>
      </c>
      <c r="D29" s="228">
        <v>9</v>
      </c>
      <c r="E29" s="229" t="s">
        <v>295</v>
      </c>
    </row>
    <row r="30" spans="1:5" x14ac:dyDescent="0.3">
      <c r="A30" s="227">
        <v>26</v>
      </c>
      <c r="B30" s="227">
        <v>90030026</v>
      </c>
      <c r="C30" s="228" t="s">
        <v>89</v>
      </c>
      <c r="D30" s="228">
        <v>17</v>
      </c>
      <c r="E30" s="229" t="s">
        <v>296</v>
      </c>
    </row>
    <row r="31" spans="1:5" x14ac:dyDescent="0.3">
      <c r="A31" s="227">
        <v>27</v>
      </c>
      <c r="B31" s="227">
        <v>90030027</v>
      </c>
      <c r="C31" s="228" t="s">
        <v>105</v>
      </c>
      <c r="D31" s="228">
        <v>33</v>
      </c>
      <c r="E31" s="229" t="s">
        <v>296</v>
      </c>
    </row>
    <row r="32" spans="1:5" x14ac:dyDescent="0.3">
      <c r="A32" s="227">
        <v>28</v>
      </c>
      <c r="B32" s="227">
        <v>90030028</v>
      </c>
      <c r="C32" s="228" t="s">
        <v>116</v>
      </c>
      <c r="D32" s="228">
        <v>49</v>
      </c>
      <c r="E32" s="229" t="s">
        <v>296</v>
      </c>
    </row>
    <row r="33" spans="1:5" x14ac:dyDescent="0.3">
      <c r="A33" s="227">
        <v>29</v>
      </c>
      <c r="B33" s="227">
        <v>90030029</v>
      </c>
      <c r="C33" s="228" t="s">
        <v>120</v>
      </c>
      <c r="D33" s="228">
        <v>30</v>
      </c>
      <c r="E33" s="229" t="s">
        <v>296</v>
      </c>
    </row>
    <row r="34" spans="1:5" x14ac:dyDescent="0.3">
      <c r="A34" s="227">
        <v>30</v>
      </c>
      <c r="B34" s="227">
        <v>90030030</v>
      </c>
      <c r="C34" s="228" t="s">
        <v>134</v>
      </c>
      <c r="D34" s="228">
        <v>25</v>
      </c>
      <c r="E34" s="229" t="s">
        <v>296</v>
      </c>
    </row>
    <row r="35" spans="1:5" x14ac:dyDescent="0.3">
      <c r="A35" s="227">
        <v>31</v>
      </c>
      <c r="B35" s="227">
        <v>90030031</v>
      </c>
      <c r="C35" s="228" t="s">
        <v>93</v>
      </c>
      <c r="D35" s="228">
        <v>30</v>
      </c>
      <c r="E35" s="229" t="s">
        <v>296</v>
      </c>
    </row>
    <row r="36" spans="1:5" x14ac:dyDescent="0.3">
      <c r="A36" s="227">
        <v>32</v>
      </c>
      <c r="B36" s="227">
        <v>90030032</v>
      </c>
      <c r="C36" s="228" t="s">
        <v>95</v>
      </c>
      <c r="D36" s="228">
        <v>5</v>
      </c>
      <c r="E36" s="229" t="s">
        <v>295</v>
      </c>
    </row>
    <row r="37" spans="1:5" x14ac:dyDescent="0.3">
      <c r="A37" s="227">
        <v>33</v>
      </c>
      <c r="B37" s="227">
        <v>90030033</v>
      </c>
      <c r="C37" s="228" t="s">
        <v>126</v>
      </c>
      <c r="D37" s="228">
        <v>5</v>
      </c>
      <c r="E37" s="229" t="s">
        <v>295</v>
      </c>
    </row>
    <row r="38" spans="1:5" x14ac:dyDescent="0.3">
      <c r="A38" s="227">
        <v>34</v>
      </c>
      <c r="B38" s="227">
        <v>90030034</v>
      </c>
      <c r="C38" s="228" t="s">
        <v>112</v>
      </c>
      <c r="D38" s="228">
        <v>6</v>
      </c>
      <c r="E38" s="229" t="s">
        <v>295</v>
      </c>
    </row>
    <row r="39" spans="1:5" x14ac:dyDescent="0.3">
      <c r="A39" s="227">
        <v>35</v>
      </c>
      <c r="B39" s="227">
        <v>90030035</v>
      </c>
      <c r="C39" s="228" t="s">
        <v>96</v>
      </c>
      <c r="D39" s="228">
        <v>4</v>
      </c>
      <c r="E39" s="229" t="s">
        <v>295</v>
      </c>
    </row>
    <row r="40" spans="1:5" x14ac:dyDescent="0.3">
      <c r="A40" s="227">
        <v>36</v>
      </c>
      <c r="B40" s="227">
        <v>90030036</v>
      </c>
      <c r="C40" s="228" t="s">
        <v>297</v>
      </c>
      <c r="D40" s="228">
        <v>12</v>
      </c>
      <c r="E40" s="229" t="s">
        <v>295</v>
      </c>
    </row>
    <row r="41" spans="1:5" x14ac:dyDescent="0.3">
      <c r="A41" s="227">
        <v>37</v>
      </c>
      <c r="B41" s="227">
        <v>90030037</v>
      </c>
      <c r="C41" s="228" t="s">
        <v>91</v>
      </c>
      <c r="D41" s="228">
        <v>17</v>
      </c>
      <c r="E41" s="229" t="s">
        <v>296</v>
      </c>
    </row>
    <row r="42" spans="1:5" x14ac:dyDescent="0.3">
      <c r="A42" s="227">
        <v>38</v>
      </c>
      <c r="B42" s="227">
        <v>90030038</v>
      </c>
      <c r="C42" s="228" t="s">
        <v>111</v>
      </c>
      <c r="D42" s="228">
        <v>32</v>
      </c>
      <c r="E42" s="229" t="s">
        <v>296</v>
      </c>
    </row>
    <row r="43" spans="1:5" x14ac:dyDescent="0.3">
      <c r="A43" s="227">
        <v>39</v>
      </c>
      <c r="B43" s="227">
        <v>90030039</v>
      </c>
      <c r="C43" s="228" t="s">
        <v>110</v>
      </c>
      <c r="D43" s="228">
        <v>164</v>
      </c>
      <c r="E43" s="229" t="s">
        <v>298</v>
      </c>
    </row>
    <row r="44" spans="1:5" x14ac:dyDescent="0.3">
      <c r="A44" s="227">
        <v>40</v>
      </c>
      <c r="B44" s="227">
        <v>90030040</v>
      </c>
      <c r="C44" s="228" t="s">
        <v>101</v>
      </c>
      <c r="D44" s="228">
        <v>17</v>
      </c>
      <c r="E44" s="229" t="s">
        <v>295</v>
      </c>
    </row>
    <row r="45" spans="1:5" x14ac:dyDescent="0.3">
      <c r="A45" s="227">
        <v>41</v>
      </c>
      <c r="B45" s="227">
        <v>90030041</v>
      </c>
      <c r="C45" s="228" t="s">
        <v>121</v>
      </c>
      <c r="D45" s="228">
        <v>35</v>
      </c>
      <c r="E45" s="229" t="s">
        <v>296</v>
      </c>
    </row>
    <row r="46" spans="1:5" x14ac:dyDescent="0.3">
      <c r="A46" s="227">
        <v>42</v>
      </c>
      <c r="B46" s="227">
        <v>90030042</v>
      </c>
      <c r="C46" s="228" t="s">
        <v>133</v>
      </c>
      <c r="D46" s="228">
        <v>16</v>
      </c>
      <c r="E46" s="229" t="s">
        <v>296</v>
      </c>
    </row>
    <row r="47" spans="1:5" x14ac:dyDescent="0.3">
      <c r="A47" s="227">
        <v>43</v>
      </c>
      <c r="B47" s="227">
        <v>90030043</v>
      </c>
      <c r="C47" s="228" t="s">
        <v>118</v>
      </c>
      <c r="D47" s="228">
        <v>9</v>
      </c>
      <c r="E47" s="229" t="s">
        <v>295</v>
      </c>
    </row>
    <row r="48" spans="1:5" x14ac:dyDescent="0.3">
      <c r="A48" s="227">
        <v>44</v>
      </c>
      <c r="B48" s="227">
        <v>90030044</v>
      </c>
      <c r="C48" s="228" t="s">
        <v>131</v>
      </c>
      <c r="D48" s="228">
        <v>14</v>
      </c>
      <c r="E48" s="229" t="s">
        <v>295</v>
      </c>
    </row>
    <row r="49" spans="1:5" x14ac:dyDescent="0.3">
      <c r="A49" s="227">
        <v>45</v>
      </c>
      <c r="B49" s="227">
        <v>90030045</v>
      </c>
      <c r="C49" s="228" t="s">
        <v>122</v>
      </c>
      <c r="D49" s="228">
        <v>12</v>
      </c>
      <c r="E49" s="229" t="s">
        <v>295</v>
      </c>
    </row>
    <row r="50" spans="1:5" x14ac:dyDescent="0.3">
      <c r="A50" s="227">
        <v>46</v>
      </c>
      <c r="B50" s="227">
        <v>90030046</v>
      </c>
      <c r="C50" s="228" t="s">
        <v>113</v>
      </c>
      <c r="D50" s="228">
        <v>14</v>
      </c>
      <c r="E50" s="229" t="s">
        <v>295</v>
      </c>
    </row>
    <row r="51" spans="1:5" x14ac:dyDescent="0.3">
      <c r="A51" s="227">
        <v>47</v>
      </c>
      <c r="B51" s="227">
        <v>90030047</v>
      </c>
      <c r="C51" s="228" t="s">
        <v>115</v>
      </c>
      <c r="D51" s="228">
        <v>21</v>
      </c>
      <c r="E51" s="229" t="s">
        <v>296</v>
      </c>
    </row>
    <row r="52" spans="1:5" x14ac:dyDescent="0.3">
      <c r="A52" s="227">
        <v>48</v>
      </c>
      <c r="B52" s="227">
        <v>90030048</v>
      </c>
      <c r="C52" s="228" t="s">
        <v>123</v>
      </c>
      <c r="D52" s="228">
        <v>29</v>
      </c>
      <c r="E52" s="229" t="s">
        <v>296</v>
      </c>
    </row>
    <row r="53" spans="1:5" x14ac:dyDescent="0.3">
      <c r="A53" s="227">
        <v>49</v>
      </c>
      <c r="B53" s="227">
        <v>90030049</v>
      </c>
      <c r="C53" s="228" t="s">
        <v>299</v>
      </c>
      <c r="D53" s="228">
        <v>33</v>
      </c>
      <c r="E53" s="229" t="s">
        <v>296</v>
      </c>
    </row>
    <row r="54" spans="1:5" x14ac:dyDescent="0.3">
      <c r="A54" s="227">
        <v>50</v>
      </c>
      <c r="B54" s="227">
        <v>90030050</v>
      </c>
      <c r="C54" s="228" t="s">
        <v>104</v>
      </c>
      <c r="D54" s="228">
        <v>26</v>
      </c>
      <c r="E54" s="229" t="s">
        <v>296</v>
      </c>
    </row>
    <row r="55" spans="1:5" x14ac:dyDescent="0.3">
      <c r="A55" s="227">
        <v>51</v>
      </c>
      <c r="B55" s="227">
        <v>90030051</v>
      </c>
      <c r="C55" s="228" t="s">
        <v>128</v>
      </c>
      <c r="D55" s="228">
        <v>4</v>
      </c>
      <c r="E55" s="229" t="s">
        <v>295</v>
      </c>
    </row>
    <row r="56" spans="1:5" x14ac:dyDescent="0.3">
      <c r="A56" s="227">
        <v>52</v>
      </c>
      <c r="B56" s="227">
        <v>90030053</v>
      </c>
      <c r="C56" s="228" t="s">
        <v>300</v>
      </c>
      <c r="D56" s="228">
        <v>13</v>
      </c>
      <c r="E56" s="229" t="s">
        <v>296</v>
      </c>
    </row>
    <row r="57" spans="1:5" x14ac:dyDescent="0.3">
      <c r="A57" s="227">
        <v>53</v>
      </c>
      <c r="B57" s="227">
        <v>90030054</v>
      </c>
      <c r="C57" s="228" t="s">
        <v>85</v>
      </c>
      <c r="D57" s="228">
        <v>4</v>
      </c>
      <c r="E57" s="229" t="s">
        <v>295</v>
      </c>
    </row>
    <row r="58" spans="1:5" x14ac:dyDescent="0.3">
      <c r="A58" s="227">
        <v>54</v>
      </c>
      <c r="B58" s="227">
        <v>90030055</v>
      </c>
      <c r="C58" s="228" t="s">
        <v>83</v>
      </c>
      <c r="D58" s="228">
        <v>18</v>
      </c>
      <c r="E58" s="229" t="s">
        <v>295</v>
      </c>
    </row>
    <row r="59" spans="1:5" x14ac:dyDescent="0.3">
      <c r="A59" s="227">
        <v>55</v>
      </c>
      <c r="B59" s="227">
        <v>90030056</v>
      </c>
      <c r="C59" s="228" t="s">
        <v>301</v>
      </c>
      <c r="D59" s="228">
        <v>31</v>
      </c>
      <c r="E59" s="229" t="s">
        <v>296</v>
      </c>
    </row>
    <row r="60" spans="1:5" x14ac:dyDescent="0.3">
      <c r="A60" s="227">
        <v>56</v>
      </c>
      <c r="B60" s="227">
        <v>90030057</v>
      </c>
      <c r="C60" s="228" t="s">
        <v>62</v>
      </c>
      <c r="D60" s="228">
        <v>14</v>
      </c>
      <c r="E60" s="229" t="s">
        <v>296</v>
      </c>
    </row>
    <row r="61" spans="1:5" x14ac:dyDescent="0.3">
      <c r="A61" s="227">
        <v>57</v>
      </c>
      <c r="B61" s="227">
        <v>90030058</v>
      </c>
      <c r="C61" s="228" t="s">
        <v>57</v>
      </c>
      <c r="D61" s="228">
        <v>19</v>
      </c>
      <c r="E61" s="229" t="s">
        <v>295</v>
      </c>
    </row>
    <row r="62" spans="1:5" x14ac:dyDescent="0.3">
      <c r="A62" s="227">
        <v>58</v>
      </c>
      <c r="B62" s="227">
        <v>90030059</v>
      </c>
      <c r="C62" s="228" t="s">
        <v>74</v>
      </c>
      <c r="D62" s="228">
        <v>17</v>
      </c>
      <c r="E62" s="229" t="s">
        <v>296</v>
      </c>
    </row>
    <row r="63" spans="1:5" x14ac:dyDescent="0.3">
      <c r="A63" s="227">
        <v>59</v>
      </c>
      <c r="B63" s="227">
        <v>90030060</v>
      </c>
      <c r="C63" s="228" t="s">
        <v>84</v>
      </c>
      <c r="D63" s="228">
        <v>42</v>
      </c>
      <c r="E63" s="229" t="s">
        <v>296</v>
      </c>
    </row>
    <row r="64" spans="1:5" x14ac:dyDescent="0.3">
      <c r="A64" s="227">
        <v>60</v>
      </c>
      <c r="B64" s="227">
        <v>90030061</v>
      </c>
      <c r="C64" s="228" t="s">
        <v>59</v>
      </c>
      <c r="D64" s="228">
        <v>37</v>
      </c>
      <c r="E64" s="229" t="s">
        <v>296</v>
      </c>
    </row>
    <row r="65" spans="1:5" x14ac:dyDescent="0.3">
      <c r="A65" s="227">
        <v>61</v>
      </c>
      <c r="B65" s="227">
        <v>90030062</v>
      </c>
      <c r="C65" s="228" t="s">
        <v>82</v>
      </c>
      <c r="D65" s="228">
        <v>15</v>
      </c>
      <c r="E65" s="229" t="s">
        <v>296</v>
      </c>
    </row>
    <row r="66" spans="1:5" x14ac:dyDescent="0.3">
      <c r="A66" s="227">
        <v>62</v>
      </c>
      <c r="B66" s="227">
        <v>90030063</v>
      </c>
      <c r="C66" s="228" t="s">
        <v>79</v>
      </c>
      <c r="D66" s="228">
        <v>22</v>
      </c>
      <c r="E66" s="229" t="s">
        <v>296</v>
      </c>
    </row>
    <row r="67" spans="1:5" x14ac:dyDescent="0.3">
      <c r="A67" s="227">
        <v>63</v>
      </c>
      <c r="B67" s="227">
        <v>90030064</v>
      </c>
      <c r="C67" s="228" t="s">
        <v>80</v>
      </c>
      <c r="D67" s="228">
        <v>4</v>
      </c>
      <c r="E67" s="229" t="s">
        <v>295</v>
      </c>
    </row>
    <row r="68" spans="1:5" x14ac:dyDescent="0.3">
      <c r="A68" s="227">
        <v>64</v>
      </c>
      <c r="B68" s="227">
        <v>90030065</v>
      </c>
      <c r="C68" s="228" t="s">
        <v>70</v>
      </c>
      <c r="D68" s="228">
        <v>2</v>
      </c>
      <c r="E68" s="229" t="s">
        <v>295</v>
      </c>
    </row>
    <row r="69" spans="1:5" x14ac:dyDescent="0.3">
      <c r="A69" s="227">
        <v>65</v>
      </c>
      <c r="B69" s="227">
        <v>90030066</v>
      </c>
      <c r="C69" s="228" t="s">
        <v>73</v>
      </c>
      <c r="D69" s="228">
        <v>32</v>
      </c>
      <c r="E69" s="229" t="s">
        <v>296</v>
      </c>
    </row>
    <row r="70" spans="1:5" x14ac:dyDescent="0.3">
      <c r="A70" s="227">
        <v>66</v>
      </c>
      <c r="B70" s="227">
        <v>90030067</v>
      </c>
      <c r="C70" s="228" t="s">
        <v>64</v>
      </c>
      <c r="D70" s="228">
        <v>247</v>
      </c>
      <c r="E70" s="229" t="s">
        <v>302</v>
      </c>
    </row>
    <row r="71" spans="1:5" x14ac:dyDescent="0.3">
      <c r="A71" s="227">
        <v>67</v>
      </c>
      <c r="B71" s="227">
        <v>90030068</v>
      </c>
      <c r="C71" s="228" t="s">
        <v>63</v>
      </c>
      <c r="D71" s="228">
        <v>12</v>
      </c>
      <c r="E71" s="229" t="s">
        <v>295</v>
      </c>
    </row>
    <row r="72" spans="1:5" x14ac:dyDescent="0.3">
      <c r="A72" s="227">
        <v>68</v>
      </c>
      <c r="B72" s="227">
        <v>90030069</v>
      </c>
      <c r="C72" s="228" t="s">
        <v>61</v>
      </c>
      <c r="D72" s="228">
        <v>25</v>
      </c>
      <c r="E72" s="229" t="s">
        <v>296</v>
      </c>
    </row>
    <row r="73" spans="1:5" x14ac:dyDescent="0.3">
      <c r="A73" s="227">
        <v>69</v>
      </c>
      <c r="B73" s="227">
        <v>90030070</v>
      </c>
      <c r="C73" s="228" t="s">
        <v>75</v>
      </c>
      <c r="D73" s="228">
        <v>9</v>
      </c>
      <c r="E73" s="229" t="s">
        <v>295</v>
      </c>
    </row>
    <row r="74" spans="1:5" x14ac:dyDescent="0.3">
      <c r="A74" s="227">
        <v>70</v>
      </c>
      <c r="B74" s="227">
        <v>90030071</v>
      </c>
      <c r="C74" s="228" t="s">
        <v>81</v>
      </c>
      <c r="D74" s="228">
        <v>10</v>
      </c>
      <c r="E74" s="229" t="s">
        <v>295</v>
      </c>
    </row>
    <row r="75" spans="1:5" x14ac:dyDescent="0.3">
      <c r="A75" s="227">
        <v>71</v>
      </c>
      <c r="B75" s="227">
        <v>90030072</v>
      </c>
      <c r="C75" s="228" t="s">
        <v>71</v>
      </c>
      <c r="D75" s="228">
        <v>26</v>
      </c>
      <c r="E75" s="229" t="s">
        <v>296</v>
      </c>
    </row>
    <row r="76" spans="1:5" x14ac:dyDescent="0.3">
      <c r="A76" s="227">
        <v>72</v>
      </c>
      <c r="B76" s="227">
        <v>90030073</v>
      </c>
      <c r="C76" s="228" t="s">
        <v>303</v>
      </c>
      <c r="D76" s="228">
        <v>7</v>
      </c>
      <c r="E76" s="229" t="s">
        <v>295</v>
      </c>
    </row>
    <row r="77" spans="1:5" x14ac:dyDescent="0.3">
      <c r="A77" s="227">
        <v>73</v>
      </c>
      <c r="B77" s="227">
        <v>90030074</v>
      </c>
      <c r="C77" s="228" t="s">
        <v>69</v>
      </c>
      <c r="D77" s="228">
        <v>29</v>
      </c>
      <c r="E77" s="229" t="s">
        <v>296</v>
      </c>
    </row>
    <row r="78" spans="1:5" x14ac:dyDescent="0.3">
      <c r="A78" s="227">
        <v>74</v>
      </c>
      <c r="B78" s="227">
        <v>90030075</v>
      </c>
      <c r="C78" s="228" t="s">
        <v>66</v>
      </c>
      <c r="D78" s="228">
        <v>13</v>
      </c>
      <c r="E78" s="229" t="s">
        <v>296</v>
      </c>
    </row>
    <row r="79" spans="1:5" x14ac:dyDescent="0.3">
      <c r="A79" s="227">
        <v>75</v>
      </c>
      <c r="B79" s="227">
        <v>90030076</v>
      </c>
      <c r="C79" s="228" t="s">
        <v>60</v>
      </c>
      <c r="D79" s="228">
        <v>16</v>
      </c>
      <c r="E79" s="229" t="s">
        <v>296</v>
      </c>
    </row>
    <row r="80" spans="1:5" x14ac:dyDescent="0.3">
      <c r="A80" s="227">
        <v>76</v>
      </c>
      <c r="B80" s="227">
        <v>90030077</v>
      </c>
      <c r="C80" s="228" t="s">
        <v>76</v>
      </c>
      <c r="D80" s="228">
        <v>16</v>
      </c>
      <c r="E80" s="229" t="s">
        <v>295</v>
      </c>
    </row>
    <row r="81" spans="1:5" x14ac:dyDescent="0.3">
      <c r="A81" s="227">
        <v>77</v>
      </c>
      <c r="B81" s="227">
        <v>90030078</v>
      </c>
      <c r="C81" s="228" t="s">
        <v>68</v>
      </c>
      <c r="D81" s="228">
        <v>30</v>
      </c>
      <c r="E81" s="229" t="s">
        <v>296</v>
      </c>
    </row>
    <row r="82" spans="1:5" x14ac:dyDescent="0.3">
      <c r="A82" s="227">
        <v>78</v>
      </c>
      <c r="B82" s="227">
        <v>90030079</v>
      </c>
      <c r="C82" s="228" t="s">
        <v>65</v>
      </c>
      <c r="D82" s="228">
        <v>35</v>
      </c>
      <c r="E82" s="229" t="s">
        <v>296</v>
      </c>
    </row>
    <row r="83" spans="1:5" x14ac:dyDescent="0.3">
      <c r="A83" s="227">
        <v>79</v>
      </c>
      <c r="B83" s="227">
        <v>90030080</v>
      </c>
      <c r="C83" s="228" t="s">
        <v>304</v>
      </c>
      <c r="D83" s="228">
        <v>42</v>
      </c>
      <c r="E83" s="229" t="s">
        <v>296</v>
      </c>
    </row>
    <row r="84" spans="1:5" x14ac:dyDescent="0.3">
      <c r="A84" s="227">
        <v>80</v>
      </c>
      <c r="B84" s="227">
        <v>90030081</v>
      </c>
      <c r="C84" s="228" t="s">
        <v>77</v>
      </c>
      <c r="D84" s="228">
        <v>9</v>
      </c>
      <c r="E84" s="229" t="s">
        <v>296</v>
      </c>
    </row>
    <row r="85" spans="1:5" x14ac:dyDescent="0.3">
      <c r="A85" s="227">
        <v>81</v>
      </c>
      <c r="B85" s="227">
        <v>90030082</v>
      </c>
      <c r="C85" s="228" t="s">
        <v>67</v>
      </c>
      <c r="D85" s="228">
        <v>14</v>
      </c>
      <c r="E85" s="229" t="s">
        <v>296</v>
      </c>
    </row>
    <row r="86" spans="1:5" x14ac:dyDescent="0.3">
      <c r="A86" s="227">
        <v>82</v>
      </c>
      <c r="B86" s="227">
        <v>90030083</v>
      </c>
      <c r="C86" s="228" t="s">
        <v>78</v>
      </c>
      <c r="D86" s="228">
        <v>17</v>
      </c>
      <c r="E86" s="229" t="s">
        <v>296</v>
      </c>
    </row>
    <row r="87" spans="1:5" x14ac:dyDescent="0.3">
      <c r="A87" s="227">
        <v>83</v>
      </c>
      <c r="B87" s="227">
        <v>90030084</v>
      </c>
      <c r="C87" s="228" t="s">
        <v>136</v>
      </c>
      <c r="D87" s="228">
        <v>7</v>
      </c>
      <c r="E87" s="229" t="s">
        <v>295</v>
      </c>
    </row>
    <row r="88" spans="1:5" x14ac:dyDescent="0.3">
      <c r="A88" s="227">
        <v>84</v>
      </c>
      <c r="B88" s="227">
        <v>90030085</v>
      </c>
      <c r="C88" s="228" t="s">
        <v>305</v>
      </c>
      <c r="D88" s="228">
        <v>12</v>
      </c>
      <c r="E88" s="229" t="s">
        <v>295</v>
      </c>
    </row>
    <row r="89" spans="1:5" x14ac:dyDescent="0.3">
      <c r="A89" s="227">
        <v>85</v>
      </c>
      <c r="B89" s="227">
        <v>90030086</v>
      </c>
      <c r="C89" s="228" t="s">
        <v>138</v>
      </c>
      <c r="D89" s="228">
        <v>33</v>
      </c>
      <c r="E89" s="229" t="s">
        <v>296</v>
      </c>
    </row>
    <row r="90" spans="1:5" x14ac:dyDescent="0.3">
      <c r="A90" s="227">
        <v>86</v>
      </c>
      <c r="B90" s="227">
        <v>90030087</v>
      </c>
      <c r="C90" s="228" t="s">
        <v>139</v>
      </c>
      <c r="D90" s="228">
        <v>7</v>
      </c>
      <c r="E90" s="229" t="s">
        <v>295</v>
      </c>
    </row>
    <row r="91" spans="1:5" x14ac:dyDescent="0.3">
      <c r="A91" s="227">
        <v>87</v>
      </c>
      <c r="B91" s="227">
        <v>90030088</v>
      </c>
      <c r="C91" s="228" t="s">
        <v>140</v>
      </c>
      <c r="D91" s="228">
        <v>21</v>
      </c>
      <c r="E91" s="229" t="s">
        <v>296</v>
      </c>
    </row>
    <row r="92" spans="1:5" x14ac:dyDescent="0.3">
      <c r="A92" s="227">
        <v>88</v>
      </c>
      <c r="B92" s="227">
        <v>90030089</v>
      </c>
      <c r="C92" s="228" t="s">
        <v>306</v>
      </c>
      <c r="D92" s="228">
        <v>19</v>
      </c>
      <c r="E92" s="229" t="s">
        <v>296</v>
      </c>
    </row>
    <row r="93" spans="1:5" x14ac:dyDescent="0.3">
      <c r="A93" s="227">
        <v>89</v>
      </c>
      <c r="B93" s="227">
        <v>90030090</v>
      </c>
      <c r="C93" s="228" t="s">
        <v>307</v>
      </c>
      <c r="D93" s="228">
        <v>12</v>
      </c>
      <c r="E93" s="229" t="s">
        <v>295</v>
      </c>
    </row>
    <row r="94" spans="1:5" x14ac:dyDescent="0.3">
      <c r="A94" s="227">
        <v>90</v>
      </c>
      <c r="B94" s="227">
        <v>90030091</v>
      </c>
      <c r="C94" s="228" t="s">
        <v>141</v>
      </c>
      <c r="D94" s="228">
        <v>13</v>
      </c>
      <c r="E94" s="229" t="s">
        <v>296</v>
      </c>
    </row>
    <row r="95" spans="1:5" x14ac:dyDescent="0.3">
      <c r="A95" s="227">
        <v>91</v>
      </c>
      <c r="B95" s="227">
        <v>90030092</v>
      </c>
      <c r="C95" s="228" t="s">
        <v>142</v>
      </c>
      <c r="D95" s="228">
        <v>13</v>
      </c>
      <c r="E95" s="229" t="s">
        <v>296</v>
      </c>
    </row>
    <row r="96" spans="1:5" x14ac:dyDescent="0.3">
      <c r="A96" s="227">
        <v>92</v>
      </c>
      <c r="B96" s="227">
        <v>90030093</v>
      </c>
      <c r="C96" s="228" t="s">
        <v>143</v>
      </c>
      <c r="D96" s="228">
        <v>19</v>
      </c>
      <c r="E96" s="229" t="s">
        <v>295</v>
      </c>
    </row>
    <row r="97" spans="1:5" x14ac:dyDescent="0.3">
      <c r="A97" s="227">
        <v>93</v>
      </c>
      <c r="B97" s="227">
        <v>90030094</v>
      </c>
      <c r="C97" s="228" t="s">
        <v>144</v>
      </c>
      <c r="D97" s="228">
        <v>59</v>
      </c>
      <c r="E97" s="229" t="s">
        <v>296</v>
      </c>
    </row>
    <row r="98" spans="1:5" x14ac:dyDescent="0.3">
      <c r="A98" s="227">
        <v>94</v>
      </c>
      <c r="B98" s="227">
        <v>90030095</v>
      </c>
      <c r="C98" s="228" t="s">
        <v>145</v>
      </c>
      <c r="D98" s="228">
        <v>13</v>
      </c>
      <c r="E98" s="229" t="s">
        <v>296</v>
      </c>
    </row>
    <row r="99" spans="1:5" x14ac:dyDescent="0.3">
      <c r="A99" s="227">
        <v>95</v>
      </c>
      <c r="B99" s="227">
        <v>90030096</v>
      </c>
      <c r="C99" s="228" t="s">
        <v>146</v>
      </c>
      <c r="D99" s="228">
        <v>12</v>
      </c>
      <c r="E99" s="229" t="s">
        <v>295</v>
      </c>
    </row>
    <row r="100" spans="1:5" x14ac:dyDescent="0.3">
      <c r="A100" s="227">
        <v>96</v>
      </c>
      <c r="B100" s="227">
        <v>90030097</v>
      </c>
      <c r="C100" s="228" t="s">
        <v>147</v>
      </c>
      <c r="D100" s="228">
        <v>11</v>
      </c>
      <c r="E100" s="229" t="s">
        <v>295</v>
      </c>
    </row>
    <row r="101" spans="1:5" x14ac:dyDescent="0.3">
      <c r="A101" s="227">
        <v>97</v>
      </c>
      <c r="B101" s="227">
        <v>90030098</v>
      </c>
      <c r="C101" s="228" t="s">
        <v>148</v>
      </c>
      <c r="D101" s="228">
        <v>19</v>
      </c>
      <c r="E101" s="229" t="s">
        <v>296</v>
      </c>
    </row>
    <row r="102" spans="1:5" x14ac:dyDescent="0.3">
      <c r="A102" s="227">
        <v>98</v>
      </c>
      <c r="B102" s="227">
        <v>90030099</v>
      </c>
      <c r="C102" s="228" t="s">
        <v>149</v>
      </c>
      <c r="D102" s="228">
        <v>20</v>
      </c>
      <c r="E102" s="229" t="s">
        <v>296</v>
      </c>
    </row>
    <row r="103" spans="1:5" x14ac:dyDescent="0.3">
      <c r="A103" s="227">
        <v>99</v>
      </c>
      <c r="B103" s="227">
        <v>90030100</v>
      </c>
      <c r="C103" s="228" t="s">
        <v>150</v>
      </c>
      <c r="D103" s="228">
        <v>63</v>
      </c>
      <c r="E103" s="229" t="s">
        <v>296</v>
      </c>
    </row>
    <row r="104" spans="1:5" x14ac:dyDescent="0.3">
      <c r="A104" s="227">
        <v>100</v>
      </c>
      <c r="B104" s="227">
        <v>90030101</v>
      </c>
      <c r="C104" s="228" t="s">
        <v>151</v>
      </c>
      <c r="D104" s="228">
        <v>9</v>
      </c>
      <c r="E104" s="229" t="s">
        <v>295</v>
      </c>
    </row>
    <row r="105" spans="1:5" x14ac:dyDescent="0.3">
      <c r="A105" s="227">
        <v>101</v>
      </c>
      <c r="B105" s="227">
        <v>90030102</v>
      </c>
      <c r="C105" s="228" t="s">
        <v>152</v>
      </c>
      <c r="D105" s="228">
        <v>50</v>
      </c>
      <c r="E105" s="229" t="s">
        <v>296</v>
      </c>
    </row>
    <row r="106" spans="1:5" x14ac:dyDescent="0.3">
      <c r="A106" s="227">
        <v>102</v>
      </c>
      <c r="B106" s="227">
        <v>90030103</v>
      </c>
      <c r="C106" s="228" t="s">
        <v>153</v>
      </c>
      <c r="D106" s="228">
        <v>27</v>
      </c>
      <c r="E106" s="229" t="s">
        <v>296</v>
      </c>
    </row>
    <row r="107" spans="1:5" x14ac:dyDescent="0.3">
      <c r="A107" s="227">
        <v>103</v>
      </c>
      <c r="B107" s="227">
        <v>90030104</v>
      </c>
      <c r="C107" s="228" t="s">
        <v>154</v>
      </c>
      <c r="D107" s="228">
        <v>29</v>
      </c>
      <c r="E107" s="229" t="s">
        <v>296</v>
      </c>
    </row>
    <row r="108" spans="1:5" x14ac:dyDescent="0.3">
      <c r="A108" s="227">
        <v>104</v>
      </c>
      <c r="B108" s="227">
        <v>90030105</v>
      </c>
      <c r="C108" s="228" t="s">
        <v>155</v>
      </c>
      <c r="D108" s="228">
        <v>9</v>
      </c>
      <c r="E108" s="229" t="s">
        <v>295</v>
      </c>
    </row>
    <row r="109" spans="1:5" x14ac:dyDescent="0.3">
      <c r="A109" s="227">
        <v>105</v>
      </c>
      <c r="B109" s="227">
        <v>90030106</v>
      </c>
      <c r="C109" s="228" t="s">
        <v>156</v>
      </c>
      <c r="D109" s="228">
        <v>26</v>
      </c>
      <c r="E109" s="229" t="s">
        <v>296</v>
      </c>
    </row>
    <row r="110" spans="1:5" x14ac:dyDescent="0.3">
      <c r="A110" s="227">
        <v>106</v>
      </c>
      <c r="B110" s="227">
        <v>90030107</v>
      </c>
      <c r="C110" s="228" t="s">
        <v>157</v>
      </c>
      <c r="D110" s="228">
        <v>16</v>
      </c>
      <c r="E110" s="229" t="s">
        <v>295</v>
      </c>
    </row>
    <row r="111" spans="1:5" x14ac:dyDescent="0.3">
      <c r="A111" s="227">
        <v>107</v>
      </c>
      <c r="B111" s="227">
        <v>90030108</v>
      </c>
      <c r="C111" s="228" t="s">
        <v>158</v>
      </c>
      <c r="D111" s="228">
        <v>10</v>
      </c>
      <c r="E111" s="229" t="s">
        <v>295</v>
      </c>
    </row>
    <row r="112" spans="1:5" x14ac:dyDescent="0.3">
      <c r="A112" s="227">
        <v>108</v>
      </c>
      <c r="B112" s="227">
        <v>90030109</v>
      </c>
      <c r="C112" s="228" t="s">
        <v>159</v>
      </c>
      <c r="D112" s="228">
        <v>29</v>
      </c>
      <c r="E112" s="229" t="s">
        <v>296</v>
      </c>
    </row>
    <row r="113" spans="1:5" x14ac:dyDescent="0.3">
      <c r="A113" s="227">
        <v>109</v>
      </c>
      <c r="B113" s="227">
        <v>90030110</v>
      </c>
      <c r="C113" s="228" t="s">
        <v>160</v>
      </c>
      <c r="D113" s="228">
        <v>16</v>
      </c>
      <c r="E113" s="229" t="s">
        <v>296</v>
      </c>
    </row>
    <row r="114" spans="1:5" x14ac:dyDescent="0.3">
      <c r="A114" s="227">
        <v>110</v>
      </c>
      <c r="B114" s="227">
        <v>90030111</v>
      </c>
      <c r="C114" s="228" t="s">
        <v>161</v>
      </c>
      <c r="D114" s="228">
        <v>24</v>
      </c>
      <c r="E114" s="229" t="s">
        <v>296</v>
      </c>
    </row>
    <row r="115" spans="1:5" x14ac:dyDescent="0.3">
      <c r="A115" s="227">
        <v>111</v>
      </c>
      <c r="B115" s="227">
        <v>90030112</v>
      </c>
      <c r="C115" s="228" t="s">
        <v>162</v>
      </c>
      <c r="D115" s="228">
        <v>17</v>
      </c>
      <c r="E115" s="229" t="s">
        <v>295</v>
      </c>
    </row>
    <row r="116" spans="1:5" x14ac:dyDescent="0.3">
      <c r="A116" s="227">
        <v>112</v>
      </c>
      <c r="B116" s="227">
        <v>90030113</v>
      </c>
      <c r="C116" s="228" t="s">
        <v>163</v>
      </c>
      <c r="D116" s="228">
        <v>57</v>
      </c>
      <c r="E116" s="229" t="s">
        <v>296</v>
      </c>
    </row>
    <row r="117" spans="1:5" x14ac:dyDescent="0.3">
      <c r="A117" s="227">
        <v>113</v>
      </c>
      <c r="B117" s="227">
        <v>90030114</v>
      </c>
      <c r="C117" s="228" t="s">
        <v>164</v>
      </c>
      <c r="D117" s="228">
        <v>35</v>
      </c>
      <c r="E117" s="229" t="s">
        <v>296</v>
      </c>
    </row>
    <row r="118" spans="1:5" x14ac:dyDescent="0.3">
      <c r="A118" s="227">
        <v>114</v>
      </c>
      <c r="B118" s="227">
        <v>90030115</v>
      </c>
      <c r="C118" s="228" t="s">
        <v>165</v>
      </c>
      <c r="D118" s="228">
        <v>31</v>
      </c>
      <c r="E118" s="229" t="s">
        <v>296</v>
      </c>
    </row>
    <row r="119" spans="1:5" x14ac:dyDescent="0.3">
      <c r="A119" s="227">
        <v>115</v>
      </c>
      <c r="B119" s="227">
        <v>90030116</v>
      </c>
      <c r="C119" s="228" t="s">
        <v>166</v>
      </c>
      <c r="D119" s="228">
        <v>10</v>
      </c>
      <c r="E119" s="229" t="s">
        <v>295</v>
      </c>
    </row>
    <row r="120" spans="1:5" x14ac:dyDescent="0.3">
      <c r="A120" s="227">
        <v>116</v>
      </c>
      <c r="B120" s="227">
        <v>90030117</v>
      </c>
      <c r="C120" s="228" t="s">
        <v>167</v>
      </c>
      <c r="D120" s="228">
        <v>13</v>
      </c>
      <c r="E120" s="229" t="s">
        <v>296</v>
      </c>
    </row>
    <row r="121" spans="1:5" x14ac:dyDescent="0.3">
      <c r="A121" s="227">
        <v>117</v>
      </c>
      <c r="B121" s="227">
        <v>90030118</v>
      </c>
      <c r="C121" s="228" t="s">
        <v>168</v>
      </c>
      <c r="D121" s="228">
        <v>12</v>
      </c>
      <c r="E121" s="229" t="s">
        <v>295</v>
      </c>
    </row>
    <row r="122" spans="1:5" x14ac:dyDescent="0.3">
      <c r="A122" s="227">
        <v>118</v>
      </c>
      <c r="B122" s="227">
        <v>90030119</v>
      </c>
      <c r="C122" s="228" t="s">
        <v>169</v>
      </c>
      <c r="D122" s="228">
        <v>10</v>
      </c>
      <c r="E122" s="229" t="s">
        <v>295</v>
      </c>
    </row>
    <row r="123" spans="1:5" x14ac:dyDescent="0.3">
      <c r="A123" s="227">
        <v>119</v>
      </c>
      <c r="B123" s="227">
        <v>90030120</v>
      </c>
      <c r="C123" s="228" t="s">
        <v>308</v>
      </c>
      <c r="D123" s="228">
        <v>24</v>
      </c>
      <c r="E123" s="229" t="s">
        <v>296</v>
      </c>
    </row>
    <row r="124" spans="1:5" x14ac:dyDescent="0.3">
      <c r="A124" s="227">
        <v>120</v>
      </c>
      <c r="B124" s="227">
        <v>90030121</v>
      </c>
      <c r="C124" s="228" t="s">
        <v>171</v>
      </c>
      <c r="D124" s="228">
        <v>26</v>
      </c>
      <c r="E124" s="229" t="s">
        <v>296</v>
      </c>
    </row>
    <row r="125" spans="1:5" x14ac:dyDescent="0.3">
      <c r="A125" s="227">
        <v>121</v>
      </c>
      <c r="B125" s="227">
        <v>90030122</v>
      </c>
      <c r="C125" s="228" t="s">
        <v>172</v>
      </c>
      <c r="D125" s="228">
        <v>32</v>
      </c>
      <c r="E125" s="229" t="s">
        <v>296</v>
      </c>
    </row>
    <row r="126" spans="1:5" x14ac:dyDescent="0.3">
      <c r="A126" s="227">
        <v>122</v>
      </c>
      <c r="B126" s="227">
        <v>90030123</v>
      </c>
      <c r="C126" s="228" t="s">
        <v>173</v>
      </c>
      <c r="D126" s="228">
        <v>45</v>
      </c>
      <c r="E126" s="229" t="s">
        <v>296</v>
      </c>
    </row>
    <row r="127" spans="1:5" x14ac:dyDescent="0.3">
      <c r="A127" s="227">
        <v>123</v>
      </c>
      <c r="B127" s="227">
        <v>90030124</v>
      </c>
      <c r="C127" s="228" t="s">
        <v>309</v>
      </c>
      <c r="D127" s="228">
        <v>5</v>
      </c>
      <c r="E127" s="229" t="s">
        <v>295</v>
      </c>
    </row>
    <row r="128" spans="1:5" x14ac:dyDescent="0.3">
      <c r="A128" s="227">
        <v>124</v>
      </c>
      <c r="B128" s="227">
        <v>90030125</v>
      </c>
      <c r="C128" s="228" t="s">
        <v>175</v>
      </c>
      <c r="D128" s="228">
        <v>9</v>
      </c>
      <c r="E128" s="229" t="s">
        <v>295</v>
      </c>
    </row>
    <row r="129" spans="1:5" x14ac:dyDescent="0.3">
      <c r="A129" s="227">
        <v>125</v>
      </c>
      <c r="B129" s="227">
        <v>90030126</v>
      </c>
      <c r="C129" s="228" t="s">
        <v>176</v>
      </c>
      <c r="D129" s="228">
        <v>6</v>
      </c>
      <c r="E129" s="229" t="s">
        <v>295</v>
      </c>
    </row>
    <row r="130" spans="1:5" x14ac:dyDescent="0.3">
      <c r="A130" s="227">
        <v>126</v>
      </c>
      <c r="B130" s="227">
        <v>90030127</v>
      </c>
      <c r="C130" s="228" t="s">
        <v>177</v>
      </c>
      <c r="D130" s="228">
        <v>11</v>
      </c>
      <c r="E130" s="229" t="s">
        <v>295</v>
      </c>
    </row>
    <row r="131" spans="1:5" x14ac:dyDescent="0.3">
      <c r="A131" s="227">
        <v>127</v>
      </c>
      <c r="B131" s="227">
        <v>90030128</v>
      </c>
      <c r="C131" s="228" t="s">
        <v>178</v>
      </c>
      <c r="D131" s="228">
        <v>14</v>
      </c>
      <c r="E131" s="229" t="s">
        <v>296</v>
      </c>
    </row>
    <row r="132" spans="1:5" x14ac:dyDescent="0.3">
      <c r="A132" s="227">
        <v>128</v>
      </c>
      <c r="B132" s="227">
        <v>90030129</v>
      </c>
      <c r="C132" s="228" t="s">
        <v>179</v>
      </c>
      <c r="D132" s="228">
        <v>12</v>
      </c>
      <c r="E132" s="229" t="s">
        <v>296</v>
      </c>
    </row>
    <row r="133" spans="1:5" x14ac:dyDescent="0.3">
      <c r="A133" s="227">
        <v>129</v>
      </c>
      <c r="B133" s="227">
        <v>90030130</v>
      </c>
      <c r="C133" s="228" t="s">
        <v>180</v>
      </c>
      <c r="D133" s="228">
        <v>7</v>
      </c>
      <c r="E133" s="229" t="s">
        <v>295</v>
      </c>
    </row>
    <row r="134" spans="1:5" x14ac:dyDescent="0.3">
      <c r="A134" s="227">
        <v>130</v>
      </c>
      <c r="B134" s="227">
        <v>90030131</v>
      </c>
      <c r="C134" s="228" t="s">
        <v>195</v>
      </c>
      <c r="D134" s="228">
        <v>46</v>
      </c>
      <c r="E134" s="229" t="s">
        <v>296</v>
      </c>
    </row>
    <row r="135" spans="1:5" x14ac:dyDescent="0.3">
      <c r="A135" s="227">
        <v>131</v>
      </c>
      <c r="B135" s="227">
        <v>90030132</v>
      </c>
      <c r="C135" s="228" t="s">
        <v>192</v>
      </c>
      <c r="D135" s="228">
        <v>22</v>
      </c>
      <c r="E135" s="229" t="s">
        <v>296</v>
      </c>
    </row>
    <row r="136" spans="1:5" x14ac:dyDescent="0.3">
      <c r="A136" s="227">
        <v>132</v>
      </c>
      <c r="B136" s="227">
        <v>90030133</v>
      </c>
      <c r="C136" s="228" t="s">
        <v>199</v>
      </c>
      <c r="D136" s="228">
        <v>18</v>
      </c>
      <c r="E136" s="229" t="s">
        <v>296</v>
      </c>
    </row>
    <row r="137" spans="1:5" x14ac:dyDescent="0.3">
      <c r="A137" s="227">
        <v>133</v>
      </c>
      <c r="B137" s="227">
        <v>90030134</v>
      </c>
      <c r="C137" s="228" t="s">
        <v>194</v>
      </c>
      <c r="D137" s="228">
        <v>22</v>
      </c>
      <c r="E137" s="229" t="s">
        <v>296</v>
      </c>
    </row>
    <row r="138" spans="1:5" x14ac:dyDescent="0.3">
      <c r="A138" s="227">
        <v>134</v>
      </c>
      <c r="B138" s="227">
        <v>90030135</v>
      </c>
      <c r="C138" s="228" t="s">
        <v>198</v>
      </c>
      <c r="D138" s="228">
        <v>33</v>
      </c>
      <c r="E138" s="229" t="s">
        <v>296</v>
      </c>
    </row>
    <row r="139" spans="1:5" x14ac:dyDescent="0.3">
      <c r="A139" s="227">
        <v>135</v>
      </c>
      <c r="B139" s="227">
        <v>90030136</v>
      </c>
      <c r="C139" s="228" t="s">
        <v>191</v>
      </c>
      <c r="D139" s="228">
        <v>37</v>
      </c>
      <c r="E139" s="229" t="s">
        <v>296</v>
      </c>
    </row>
    <row r="140" spans="1:5" x14ac:dyDescent="0.3">
      <c r="A140" s="227">
        <v>136</v>
      </c>
      <c r="B140" s="227">
        <v>90030137</v>
      </c>
      <c r="C140" s="228" t="s">
        <v>197</v>
      </c>
      <c r="D140" s="228">
        <v>39</v>
      </c>
      <c r="E140" s="229" t="s">
        <v>296</v>
      </c>
    </row>
    <row r="141" spans="1:5" x14ac:dyDescent="0.3">
      <c r="A141" s="227">
        <v>137</v>
      </c>
      <c r="B141" s="227">
        <v>90030138</v>
      </c>
      <c r="C141" s="228" t="s">
        <v>193</v>
      </c>
      <c r="D141" s="228">
        <v>33</v>
      </c>
      <c r="E141" s="229" t="s">
        <v>296</v>
      </c>
    </row>
    <row r="142" spans="1:5" x14ac:dyDescent="0.3">
      <c r="A142" s="227">
        <v>138</v>
      </c>
      <c r="B142" s="227">
        <v>90030139</v>
      </c>
      <c r="C142" s="228" t="s">
        <v>201</v>
      </c>
      <c r="D142" s="228">
        <v>112</v>
      </c>
      <c r="E142" s="229" t="s">
        <v>298</v>
      </c>
    </row>
    <row r="143" spans="1:5" x14ac:dyDescent="0.3">
      <c r="A143" s="227">
        <v>139</v>
      </c>
      <c r="B143" s="227">
        <v>90030140</v>
      </c>
      <c r="C143" s="228" t="s">
        <v>205</v>
      </c>
      <c r="D143" s="228">
        <v>18</v>
      </c>
      <c r="E143" s="229" t="s">
        <v>296</v>
      </c>
    </row>
    <row r="144" spans="1:5" x14ac:dyDescent="0.3">
      <c r="A144" s="227">
        <v>140</v>
      </c>
      <c r="B144" s="227">
        <v>90030141</v>
      </c>
      <c r="C144" s="228" t="s">
        <v>203</v>
      </c>
      <c r="D144" s="228">
        <v>41</v>
      </c>
      <c r="E144" s="229" t="s">
        <v>296</v>
      </c>
    </row>
    <row r="145" spans="1:5" x14ac:dyDescent="0.3">
      <c r="A145" s="227">
        <v>141</v>
      </c>
      <c r="B145" s="227">
        <v>90030142</v>
      </c>
      <c r="C145" s="228" t="s">
        <v>181</v>
      </c>
      <c r="D145" s="228">
        <v>53</v>
      </c>
      <c r="E145" s="229" t="s">
        <v>296</v>
      </c>
    </row>
    <row r="146" spans="1:5" x14ac:dyDescent="0.3">
      <c r="A146" s="227">
        <v>142</v>
      </c>
      <c r="B146" s="227">
        <v>90030143</v>
      </c>
      <c r="C146" s="228" t="s">
        <v>182</v>
      </c>
      <c r="D146" s="228">
        <v>33</v>
      </c>
      <c r="E146" s="229" t="s">
        <v>296</v>
      </c>
    </row>
    <row r="147" spans="1:5" x14ac:dyDescent="0.3">
      <c r="A147" s="227">
        <v>143</v>
      </c>
      <c r="B147" s="227">
        <v>90030144</v>
      </c>
      <c r="C147" s="228" t="s">
        <v>183</v>
      </c>
      <c r="D147" s="228">
        <v>32</v>
      </c>
      <c r="E147" s="229" t="s">
        <v>296</v>
      </c>
    </row>
    <row r="148" spans="1:5" x14ac:dyDescent="0.3">
      <c r="A148" s="227">
        <v>144</v>
      </c>
      <c r="B148" s="227">
        <v>90030145</v>
      </c>
      <c r="C148" s="228" t="s">
        <v>184</v>
      </c>
      <c r="D148" s="228">
        <v>9</v>
      </c>
      <c r="E148" s="229" t="s">
        <v>295</v>
      </c>
    </row>
    <row r="149" spans="1:5" x14ac:dyDescent="0.3">
      <c r="A149" s="227">
        <v>145</v>
      </c>
      <c r="B149" s="227">
        <v>90030146</v>
      </c>
      <c r="C149" s="228" t="s">
        <v>188</v>
      </c>
      <c r="D149" s="228">
        <v>52</v>
      </c>
      <c r="E149" s="229" t="s">
        <v>296</v>
      </c>
    </row>
    <row r="150" spans="1:5" x14ac:dyDescent="0.3">
      <c r="A150" s="227">
        <v>146</v>
      </c>
      <c r="B150" s="227">
        <v>90030147</v>
      </c>
      <c r="C150" s="228" t="s">
        <v>206</v>
      </c>
      <c r="D150" s="228">
        <v>60</v>
      </c>
      <c r="E150" s="229" t="s">
        <v>296</v>
      </c>
    </row>
    <row r="151" spans="1:5" x14ac:dyDescent="0.3">
      <c r="A151" s="227">
        <v>147</v>
      </c>
      <c r="B151" s="227">
        <v>90030148</v>
      </c>
      <c r="C151" s="228" t="s">
        <v>204</v>
      </c>
      <c r="D151" s="228">
        <v>5</v>
      </c>
      <c r="E151" s="229" t="s">
        <v>295</v>
      </c>
    </row>
    <row r="152" spans="1:5" x14ac:dyDescent="0.3">
      <c r="A152" s="227">
        <v>148</v>
      </c>
      <c r="B152" s="227">
        <v>90030149</v>
      </c>
      <c r="C152" s="228" t="s">
        <v>200</v>
      </c>
      <c r="D152" s="228">
        <v>27</v>
      </c>
      <c r="E152" s="229" t="s">
        <v>296</v>
      </c>
    </row>
    <row r="153" spans="1:5" x14ac:dyDescent="0.3">
      <c r="A153" s="227">
        <v>149</v>
      </c>
      <c r="B153" s="227">
        <v>90030150</v>
      </c>
      <c r="C153" s="228" t="s">
        <v>207</v>
      </c>
      <c r="D153" s="228">
        <v>64</v>
      </c>
      <c r="E153" s="229" t="s">
        <v>296</v>
      </c>
    </row>
    <row r="154" spans="1:5" x14ac:dyDescent="0.3">
      <c r="A154" s="227">
        <v>150</v>
      </c>
      <c r="B154" s="227">
        <v>90030151</v>
      </c>
      <c r="C154" s="228" t="s">
        <v>190</v>
      </c>
      <c r="D154" s="228">
        <v>20</v>
      </c>
      <c r="E154" s="229" t="s">
        <v>296</v>
      </c>
    </row>
    <row r="155" spans="1:5" x14ac:dyDescent="0.3">
      <c r="A155" s="227">
        <v>151</v>
      </c>
      <c r="B155" s="227">
        <v>90030152</v>
      </c>
      <c r="C155" s="228" t="s">
        <v>196</v>
      </c>
      <c r="D155" s="228">
        <v>66</v>
      </c>
      <c r="E155" s="229" t="s">
        <v>296</v>
      </c>
    </row>
    <row r="156" spans="1:5" x14ac:dyDescent="0.3">
      <c r="A156" s="227">
        <v>152</v>
      </c>
      <c r="B156" s="227">
        <v>90030153</v>
      </c>
      <c r="C156" s="228" t="s">
        <v>202</v>
      </c>
      <c r="D156" s="228">
        <v>35</v>
      </c>
      <c r="E156" s="229" t="s">
        <v>296</v>
      </c>
    </row>
    <row r="157" spans="1:5" x14ac:dyDescent="0.3">
      <c r="A157" s="227">
        <v>153</v>
      </c>
      <c r="B157" s="227">
        <v>90030154</v>
      </c>
      <c r="C157" s="228" t="s">
        <v>208</v>
      </c>
      <c r="D157" s="228">
        <v>22</v>
      </c>
      <c r="E157" s="229" t="s">
        <v>296</v>
      </c>
    </row>
    <row r="158" spans="1:5" x14ac:dyDescent="0.3">
      <c r="A158" s="227">
        <v>154</v>
      </c>
      <c r="B158" s="227">
        <v>90030155</v>
      </c>
      <c r="C158" s="228" t="s">
        <v>307</v>
      </c>
      <c r="D158" s="228">
        <v>24</v>
      </c>
      <c r="E158" s="229" t="s">
        <v>296</v>
      </c>
    </row>
    <row r="159" spans="1:5" x14ac:dyDescent="0.3">
      <c r="A159" s="227">
        <v>155</v>
      </c>
      <c r="B159" s="227">
        <v>90030156</v>
      </c>
      <c r="C159" s="228" t="s">
        <v>300</v>
      </c>
      <c r="D159" s="228">
        <v>19</v>
      </c>
      <c r="E159" s="229" t="s">
        <v>296</v>
      </c>
    </row>
    <row r="160" spans="1:5" x14ac:dyDescent="0.3">
      <c r="A160" s="227">
        <v>156</v>
      </c>
      <c r="B160" s="227">
        <v>90030157</v>
      </c>
      <c r="C160" s="228" t="s">
        <v>189</v>
      </c>
      <c r="D160" s="228">
        <v>130</v>
      </c>
      <c r="E160" s="229" t="s">
        <v>298</v>
      </c>
    </row>
    <row r="161" spans="1:5" x14ac:dyDescent="0.3">
      <c r="A161" s="227">
        <v>157</v>
      </c>
      <c r="B161" s="227">
        <v>90030158</v>
      </c>
      <c r="C161" s="228" t="s">
        <v>185</v>
      </c>
      <c r="D161" s="228">
        <v>11</v>
      </c>
      <c r="E161" s="229" t="s">
        <v>296</v>
      </c>
    </row>
    <row r="162" spans="1:5" x14ac:dyDescent="0.3">
      <c r="A162" s="227">
        <v>158</v>
      </c>
      <c r="B162" s="227">
        <v>90030159</v>
      </c>
      <c r="C162" s="228" t="s">
        <v>186</v>
      </c>
      <c r="D162" s="228">
        <v>13</v>
      </c>
      <c r="E162" s="229" t="s">
        <v>295</v>
      </c>
    </row>
    <row r="163" spans="1:5" x14ac:dyDescent="0.3">
      <c r="A163" s="227">
        <v>159</v>
      </c>
      <c r="B163" s="227">
        <v>90030160</v>
      </c>
      <c r="C163" s="228" t="s">
        <v>310</v>
      </c>
      <c r="D163" s="228">
        <v>22</v>
      </c>
      <c r="E163" s="229" t="s">
        <v>296</v>
      </c>
    </row>
    <row r="164" spans="1:5" x14ac:dyDescent="0.3">
      <c r="A164" s="227">
        <v>160</v>
      </c>
      <c r="B164" s="227">
        <v>90030161</v>
      </c>
      <c r="C164" s="228" t="s">
        <v>187</v>
      </c>
      <c r="D164" s="228">
        <v>18</v>
      </c>
      <c r="E164" s="229" t="s">
        <v>296</v>
      </c>
    </row>
    <row r="165" spans="1:5" x14ac:dyDescent="0.3">
      <c r="A165" s="227">
        <v>161</v>
      </c>
      <c r="B165" s="227">
        <v>90030162</v>
      </c>
      <c r="C165" s="228" t="s">
        <v>29</v>
      </c>
      <c r="D165" s="228">
        <v>10</v>
      </c>
      <c r="E165" s="229" t="s">
        <v>296</v>
      </c>
    </row>
    <row r="166" spans="1:5" x14ac:dyDescent="0.3">
      <c r="A166" s="227">
        <v>162</v>
      </c>
      <c r="B166" s="227">
        <v>90030163</v>
      </c>
      <c r="C166" s="228" t="s">
        <v>311</v>
      </c>
      <c r="D166" s="228">
        <v>11</v>
      </c>
      <c r="E166" s="229" t="s">
        <v>295</v>
      </c>
    </row>
    <row r="167" spans="1:5" x14ac:dyDescent="0.3">
      <c r="A167" s="227">
        <v>163</v>
      </c>
      <c r="B167" s="227">
        <v>90030164</v>
      </c>
      <c r="C167" s="228" t="s">
        <v>312</v>
      </c>
      <c r="D167" s="228">
        <v>16</v>
      </c>
      <c r="E167" s="229" t="s">
        <v>296</v>
      </c>
    </row>
    <row r="168" spans="1:5" x14ac:dyDescent="0.3">
      <c r="A168" s="227">
        <v>164</v>
      </c>
      <c r="B168" s="227">
        <v>90030165</v>
      </c>
      <c r="C168" s="228" t="s">
        <v>42</v>
      </c>
      <c r="D168" s="228">
        <v>24</v>
      </c>
      <c r="E168" s="229" t="s">
        <v>296</v>
      </c>
    </row>
    <row r="169" spans="1:5" x14ac:dyDescent="0.3">
      <c r="A169" s="227">
        <v>165</v>
      </c>
      <c r="B169" s="227">
        <v>90030166</v>
      </c>
      <c r="C169" s="228" t="s">
        <v>43</v>
      </c>
      <c r="D169" s="228">
        <v>27</v>
      </c>
      <c r="E169" s="229" t="s">
        <v>296</v>
      </c>
    </row>
    <row r="170" spans="1:5" x14ac:dyDescent="0.3">
      <c r="A170" s="227">
        <v>166</v>
      </c>
      <c r="B170" s="227">
        <v>90030167</v>
      </c>
      <c r="C170" s="228" t="s">
        <v>44</v>
      </c>
      <c r="D170" s="228">
        <v>12</v>
      </c>
      <c r="E170" s="229" t="s">
        <v>296</v>
      </c>
    </row>
    <row r="171" spans="1:5" x14ac:dyDescent="0.3">
      <c r="A171" s="227">
        <v>167</v>
      </c>
      <c r="B171" s="227">
        <v>90030168</v>
      </c>
      <c r="C171" s="228" t="s">
        <v>45</v>
      </c>
      <c r="D171" s="228">
        <v>7</v>
      </c>
      <c r="E171" s="229" t="s">
        <v>295</v>
      </c>
    </row>
    <row r="172" spans="1:5" x14ac:dyDescent="0.3">
      <c r="A172" s="227">
        <v>168</v>
      </c>
      <c r="B172" s="227">
        <v>90030169</v>
      </c>
      <c r="C172" s="228" t="s">
        <v>46</v>
      </c>
      <c r="D172" s="228">
        <v>24</v>
      </c>
      <c r="E172" s="229" t="s">
        <v>296</v>
      </c>
    </row>
    <row r="173" spans="1:5" x14ac:dyDescent="0.3">
      <c r="A173" s="227">
        <v>169</v>
      </c>
      <c r="B173" s="227">
        <v>90030170</v>
      </c>
      <c r="C173" s="228" t="s">
        <v>32</v>
      </c>
      <c r="D173" s="228">
        <v>20</v>
      </c>
      <c r="E173" s="229" t="s">
        <v>296</v>
      </c>
    </row>
    <row r="174" spans="1:5" x14ac:dyDescent="0.3">
      <c r="A174" s="227">
        <v>170</v>
      </c>
      <c r="B174" s="227">
        <v>90030171</v>
      </c>
      <c r="C174" s="228" t="s">
        <v>33</v>
      </c>
      <c r="D174" s="228">
        <v>24</v>
      </c>
      <c r="E174" s="229" t="s">
        <v>296</v>
      </c>
    </row>
    <row r="175" spans="1:5" x14ac:dyDescent="0.3">
      <c r="A175" s="227">
        <v>171</v>
      </c>
      <c r="B175" s="227">
        <v>90030172</v>
      </c>
      <c r="C175" s="228" t="s">
        <v>313</v>
      </c>
      <c r="D175" s="228">
        <v>26</v>
      </c>
      <c r="E175" s="229" t="s">
        <v>296</v>
      </c>
    </row>
    <row r="176" spans="1:5" x14ac:dyDescent="0.3">
      <c r="A176" s="227">
        <v>172</v>
      </c>
      <c r="B176" s="227">
        <v>90030173</v>
      </c>
      <c r="C176" s="228" t="s">
        <v>306</v>
      </c>
      <c r="D176" s="228">
        <v>15</v>
      </c>
      <c r="E176" s="229" t="s">
        <v>296</v>
      </c>
    </row>
    <row r="177" spans="1:5" x14ac:dyDescent="0.3">
      <c r="A177" s="227">
        <v>173</v>
      </c>
      <c r="B177" s="227">
        <v>90030174</v>
      </c>
      <c r="C177" s="228" t="s">
        <v>35</v>
      </c>
      <c r="D177" s="228">
        <v>23</v>
      </c>
      <c r="E177" s="229" t="s">
        <v>296</v>
      </c>
    </row>
    <row r="178" spans="1:5" x14ac:dyDescent="0.3">
      <c r="A178" s="227">
        <v>174</v>
      </c>
      <c r="B178" s="227">
        <v>90030175</v>
      </c>
      <c r="C178" s="228" t="s">
        <v>36</v>
      </c>
      <c r="D178" s="228">
        <v>13</v>
      </c>
      <c r="E178" s="229" t="s">
        <v>295</v>
      </c>
    </row>
    <row r="179" spans="1:5" x14ac:dyDescent="0.3">
      <c r="A179" s="227">
        <v>175</v>
      </c>
      <c r="B179" s="227">
        <v>90030176</v>
      </c>
      <c r="C179" s="228" t="s">
        <v>37</v>
      </c>
      <c r="D179" s="228">
        <v>17</v>
      </c>
      <c r="E179" s="229" t="s">
        <v>296</v>
      </c>
    </row>
    <row r="180" spans="1:5" x14ac:dyDescent="0.3">
      <c r="A180" s="227">
        <v>176</v>
      </c>
      <c r="B180" s="227">
        <v>90030177</v>
      </c>
      <c r="C180" s="228" t="s">
        <v>47</v>
      </c>
      <c r="D180" s="228">
        <v>36</v>
      </c>
      <c r="E180" s="229" t="s">
        <v>296</v>
      </c>
    </row>
    <row r="181" spans="1:5" x14ac:dyDescent="0.3">
      <c r="A181" s="227">
        <v>177</v>
      </c>
      <c r="B181" s="227">
        <v>90030178</v>
      </c>
      <c r="C181" s="228" t="s">
        <v>48</v>
      </c>
      <c r="D181" s="228">
        <v>7</v>
      </c>
      <c r="E181" s="229" t="s">
        <v>295</v>
      </c>
    </row>
    <row r="182" spans="1:5" x14ac:dyDescent="0.3">
      <c r="A182" s="227">
        <v>178</v>
      </c>
      <c r="B182" s="227">
        <v>90030179</v>
      </c>
      <c r="C182" s="228" t="s">
        <v>49</v>
      </c>
      <c r="D182" s="228">
        <v>7</v>
      </c>
      <c r="E182" s="229" t="s">
        <v>295</v>
      </c>
    </row>
    <row r="183" spans="1:5" x14ac:dyDescent="0.3">
      <c r="A183" s="227">
        <v>179</v>
      </c>
      <c r="B183" s="227">
        <v>90030180</v>
      </c>
      <c r="C183" s="228" t="s">
        <v>310</v>
      </c>
      <c r="D183" s="228">
        <v>21</v>
      </c>
      <c r="E183" s="229" t="s">
        <v>295</v>
      </c>
    </row>
    <row r="184" spans="1:5" x14ac:dyDescent="0.3">
      <c r="A184" s="227">
        <v>180</v>
      </c>
      <c r="B184" s="227">
        <v>90030181</v>
      </c>
      <c r="C184" s="228" t="s">
        <v>51</v>
      </c>
      <c r="D184" s="228">
        <v>172</v>
      </c>
      <c r="E184" s="229" t="s">
        <v>298</v>
      </c>
    </row>
    <row r="185" spans="1:5" x14ac:dyDescent="0.3">
      <c r="A185" s="227">
        <v>181</v>
      </c>
      <c r="B185" s="227">
        <v>90030182</v>
      </c>
      <c r="C185" s="228" t="s">
        <v>314</v>
      </c>
      <c r="D185" s="228">
        <v>7</v>
      </c>
      <c r="E185" s="229" t="s">
        <v>295</v>
      </c>
    </row>
    <row r="186" spans="1:5" x14ac:dyDescent="0.3">
      <c r="A186" s="227">
        <v>182</v>
      </c>
      <c r="B186" s="227">
        <v>90030183</v>
      </c>
      <c r="C186" s="228" t="s">
        <v>315</v>
      </c>
      <c r="D186" s="228">
        <v>9</v>
      </c>
      <c r="E186" s="229" t="s">
        <v>295</v>
      </c>
    </row>
    <row r="187" spans="1:5" x14ac:dyDescent="0.3">
      <c r="A187" s="227">
        <v>183</v>
      </c>
      <c r="B187" s="227">
        <v>90030184</v>
      </c>
      <c r="C187" s="228" t="s">
        <v>39</v>
      </c>
      <c r="D187" s="228">
        <v>19</v>
      </c>
      <c r="E187" s="229" t="s">
        <v>295</v>
      </c>
    </row>
    <row r="188" spans="1:5" x14ac:dyDescent="0.3">
      <c r="A188" s="227">
        <v>184</v>
      </c>
      <c r="B188" s="227">
        <v>90030185</v>
      </c>
      <c r="C188" s="228" t="s">
        <v>297</v>
      </c>
      <c r="D188" s="228">
        <v>97</v>
      </c>
      <c r="E188" s="229" t="s">
        <v>298</v>
      </c>
    </row>
    <row r="189" spans="1:5" x14ac:dyDescent="0.3">
      <c r="A189" s="227">
        <v>185</v>
      </c>
      <c r="B189" s="227">
        <v>90030186</v>
      </c>
      <c r="C189" s="228" t="s">
        <v>41</v>
      </c>
      <c r="D189" s="228">
        <v>5</v>
      </c>
      <c r="E189" s="229" t="s">
        <v>295</v>
      </c>
    </row>
    <row r="190" spans="1:5" x14ac:dyDescent="0.3">
      <c r="A190" s="227">
        <v>186</v>
      </c>
      <c r="B190" s="227">
        <v>90030187</v>
      </c>
      <c r="C190" s="228" t="s">
        <v>19</v>
      </c>
      <c r="D190" s="228">
        <v>98</v>
      </c>
      <c r="E190" s="229" t="s">
        <v>298</v>
      </c>
    </row>
    <row r="191" spans="1:5" x14ac:dyDescent="0.3">
      <c r="A191" s="227">
        <v>187</v>
      </c>
      <c r="B191" s="227">
        <v>90030188</v>
      </c>
      <c r="C191" s="228" t="s">
        <v>20</v>
      </c>
      <c r="D191" s="228">
        <v>12</v>
      </c>
      <c r="E191" s="229" t="s">
        <v>296</v>
      </c>
    </row>
    <row r="192" spans="1:5" x14ac:dyDescent="0.3">
      <c r="A192" s="227">
        <v>188</v>
      </c>
      <c r="B192" s="227">
        <v>90030189</v>
      </c>
      <c r="C192" s="228" t="s">
        <v>316</v>
      </c>
      <c r="D192" s="228">
        <v>19</v>
      </c>
      <c r="E192" s="229" t="s">
        <v>296</v>
      </c>
    </row>
    <row r="193" spans="1:5" x14ac:dyDescent="0.3">
      <c r="A193" s="227">
        <v>189</v>
      </c>
      <c r="B193" s="227">
        <v>90030190</v>
      </c>
      <c r="C193" s="228" t="s">
        <v>22</v>
      </c>
      <c r="D193" s="228">
        <v>20</v>
      </c>
      <c r="E193" s="229" t="s">
        <v>296</v>
      </c>
    </row>
    <row r="194" spans="1:5" x14ac:dyDescent="0.3">
      <c r="A194" s="227">
        <v>190</v>
      </c>
      <c r="B194" s="227">
        <v>90030191</v>
      </c>
      <c r="C194" s="228" t="s">
        <v>23</v>
      </c>
      <c r="D194" s="228">
        <v>15</v>
      </c>
      <c r="E194" s="229" t="s">
        <v>295</v>
      </c>
    </row>
    <row r="195" spans="1:5" x14ac:dyDescent="0.3">
      <c r="A195" s="227">
        <v>191</v>
      </c>
      <c r="B195" s="227">
        <v>90030192</v>
      </c>
      <c r="C195" s="228" t="s">
        <v>317</v>
      </c>
      <c r="D195" s="228">
        <v>21</v>
      </c>
      <c r="E195" s="229" t="s">
        <v>296</v>
      </c>
    </row>
    <row r="196" spans="1:5" x14ac:dyDescent="0.3">
      <c r="A196" s="227">
        <v>192</v>
      </c>
      <c r="B196" s="227">
        <v>90030193</v>
      </c>
      <c r="C196" s="228" t="s">
        <v>25</v>
      </c>
      <c r="D196" s="228">
        <v>14</v>
      </c>
      <c r="E196" s="229" t="s">
        <v>296</v>
      </c>
    </row>
    <row r="197" spans="1:5" x14ac:dyDescent="0.3">
      <c r="A197" s="227">
        <v>193</v>
      </c>
      <c r="B197" s="227">
        <v>90030194</v>
      </c>
      <c r="C197" s="228" t="s">
        <v>26</v>
      </c>
      <c r="D197" s="228">
        <v>15</v>
      </c>
      <c r="E197" s="229" t="s">
        <v>296</v>
      </c>
    </row>
    <row r="198" spans="1:5" x14ac:dyDescent="0.3">
      <c r="A198" s="227">
        <v>194</v>
      </c>
      <c r="B198" s="227">
        <v>90030195</v>
      </c>
      <c r="C198" s="228" t="s">
        <v>27</v>
      </c>
      <c r="D198" s="228">
        <v>17</v>
      </c>
      <c r="E198" s="229" t="s">
        <v>296</v>
      </c>
    </row>
    <row r="199" spans="1:5" x14ac:dyDescent="0.3">
      <c r="A199" s="230">
        <v>195</v>
      </c>
      <c r="B199" s="230">
        <v>90030196</v>
      </c>
      <c r="C199" s="231" t="s">
        <v>28</v>
      </c>
      <c r="D199" s="231">
        <v>32</v>
      </c>
      <c r="E199" s="232" t="s">
        <v>296</v>
      </c>
    </row>
    <row r="200" spans="1:5" x14ac:dyDescent="0.3">
      <c r="A200" s="387" t="s">
        <v>318</v>
      </c>
      <c r="B200" s="387"/>
      <c r="C200" s="387"/>
      <c r="D200" s="233">
        <v>4924</v>
      </c>
      <c r="E200" s="234"/>
    </row>
  </sheetData>
  <mergeCells count="1">
    <mergeCell ref="A200:C20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0"/>
  <sheetViews>
    <sheetView workbookViewId="0">
      <selection activeCell="O16" sqref="O16"/>
    </sheetView>
  </sheetViews>
  <sheetFormatPr defaultRowHeight="24.95" customHeight="1" x14ac:dyDescent="0.2"/>
  <cols>
    <col min="1" max="1" width="5.5703125" style="17" customWidth="1"/>
    <col min="2" max="2" width="27" style="17" customWidth="1"/>
    <col min="3" max="4" width="9.7109375" style="17" customWidth="1"/>
    <col min="5" max="5" width="9.7109375" style="43" customWidth="1"/>
    <col min="6" max="6" width="12.140625" style="43" customWidth="1"/>
    <col min="7" max="7" width="10" style="41" customWidth="1"/>
    <col min="8" max="8" width="13.28515625" style="269" customWidth="1"/>
    <col min="9" max="9" width="9.42578125" style="17" customWidth="1"/>
    <col min="10" max="10" width="9.42578125" style="252" customWidth="1"/>
    <col min="11" max="11" width="9.42578125" style="42" customWidth="1"/>
    <col min="12" max="12" width="13" style="44" customWidth="1"/>
    <col min="13" max="16384" width="9.140625" style="17"/>
  </cols>
  <sheetData>
    <row r="1" spans="1:12" s="14" customFormat="1" ht="24.95" customHeight="1" thickBot="1" x14ac:dyDescent="0.25">
      <c r="B1" s="343" t="s">
        <v>320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ht="24.95" customHeight="1" x14ac:dyDescent="0.2">
      <c r="A2" s="389" t="s">
        <v>12</v>
      </c>
      <c r="B2" s="391" t="s">
        <v>0</v>
      </c>
      <c r="C2" s="393" t="s">
        <v>55</v>
      </c>
      <c r="D2" s="394"/>
      <c r="E2" s="395"/>
      <c r="F2" s="314" t="s">
        <v>10</v>
      </c>
      <c r="G2" s="315" t="s">
        <v>11</v>
      </c>
      <c r="H2" s="316" t="s">
        <v>4</v>
      </c>
      <c r="I2" s="396" t="s">
        <v>2</v>
      </c>
      <c r="J2" s="396"/>
      <c r="K2" s="317" t="s">
        <v>3</v>
      </c>
      <c r="L2" s="397" t="s">
        <v>5</v>
      </c>
    </row>
    <row r="3" spans="1:12" ht="24.95" customHeight="1" x14ac:dyDescent="0.2">
      <c r="A3" s="390"/>
      <c r="B3" s="392"/>
      <c r="C3" s="318">
        <v>2557</v>
      </c>
      <c r="D3" s="318">
        <v>2558</v>
      </c>
      <c r="E3" s="319">
        <v>2559</v>
      </c>
      <c r="F3" s="320">
        <v>2559</v>
      </c>
      <c r="G3" s="321">
        <v>2559</v>
      </c>
      <c r="H3" s="322" t="s">
        <v>8</v>
      </c>
      <c r="I3" s="323" t="s">
        <v>9</v>
      </c>
      <c r="J3" s="324" t="s">
        <v>4</v>
      </c>
      <c r="K3" s="325">
        <v>43.188000000000002</v>
      </c>
      <c r="L3" s="398"/>
    </row>
    <row r="4" spans="1:12" ht="24.95" customHeight="1" x14ac:dyDescent="0.2">
      <c r="A4" s="292">
        <v>1</v>
      </c>
      <c r="B4" s="293" t="s">
        <v>37</v>
      </c>
      <c r="C4" s="294">
        <v>56.545454199999995</v>
      </c>
      <c r="D4" s="294">
        <v>56.916666199999995</v>
      </c>
      <c r="E4" s="294">
        <v>58.926000000000002</v>
      </c>
      <c r="F4" s="294">
        <v>7.1879999999999997</v>
      </c>
      <c r="G4" s="295">
        <v>6</v>
      </c>
      <c r="H4" s="296">
        <v>1</v>
      </c>
      <c r="I4" s="294">
        <v>2.0093338000000074</v>
      </c>
      <c r="J4" s="292">
        <v>39</v>
      </c>
      <c r="K4" s="294">
        <v>15.738</v>
      </c>
      <c r="L4" s="294"/>
    </row>
    <row r="5" spans="1:12" ht="24.95" customHeight="1" x14ac:dyDescent="0.2">
      <c r="A5" s="292">
        <v>2</v>
      </c>
      <c r="B5" s="297" t="s">
        <v>132</v>
      </c>
      <c r="C5" s="294">
        <v>43.799999400000004</v>
      </c>
      <c r="D5" s="294">
        <v>54.457142399999995</v>
      </c>
      <c r="E5" s="294">
        <v>58.679999999999993</v>
      </c>
      <c r="F5" s="294">
        <v>9.9340000000000011</v>
      </c>
      <c r="G5" s="295">
        <v>5</v>
      </c>
      <c r="H5" s="296">
        <v>2</v>
      </c>
      <c r="I5" s="294">
        <v>4.2228575999999975</v>
      </c>
      <c r="J5" s="292">
        <v>18</v>
      </c>
      <c r="K5" s="294">
        <v>15.49199999999999</v>
      </c>
      <c r="L5" s="294"/>
    </row>
    <row r="6" spans="1:12" ht="24.95" customHeight="1" x14ac:dyDescent="0.35">
      <c r="A6" s="292">
        <v>3</v>
      </c>
      <c r="B6" s="298" t="s">
        <v>68</v>
      </c>
      <c r="C6" s="294">
        <v>44.371428000000002</v>
      </c>
      <c r="D6" s="294">
        <v>49.445453999999998</v>
      </c>
      <c r="E6" s="294">
        <v>54.891999999999996</v>
      </c>
      <c r="F6" s="294">
        <v>16.239999999999998</v>
      </c>
      <c r="G6" s="295">
        <v>18</v>
      </c>
      <c r="H6" s="296">
        <v>3</v>
      </c>
      <c r="I6" s="294">
        <v>5.4465459999999979</v>
      </c>
      <c r="J6" s="292">
        <v>11</v>
      </c>
      <c r="K6" s="294">
        <v>11.703999999999994</v>
      </c>
      <c r="L6" s="294"/>
    </row>
    <row r="7" spans="1:12" ht="24.95" customHeight="1" x14ac:dyDescent="0.2">
      <c r="A7" s="292">
        <v>4</v>
      </c>
      <c r="B7" s="293" t="s">
        <v>220</v>
      </c>
      <c r="C7" s="294">
        <v>46.708332999999996</v>
      </c>
      <c r="D7" s="294">
        <v>44.047367999999999</v>
      </c>
      <c r="E7" s="294">
        <v>54.45</v>
      </c>
      <c r="F7" s="294">
        <v>12.282</v>
      </c>
      <c r="G7" s="295">
        <v>7</v>
      </c>
      <c r="H7" s="296">
        <v>4</v>
      </c>
      <c r="I7" s="294">
        <v>10.402632000000004</v>
      </c>
      <c r="J7" s="292">
        <v>3</v>
      </c>
      <c r="K7" s="294">
        <v>11.262</v>
      </c>
      <c r="L7" s="294"/>
    </row>
    <row r="8" spans="1:12" ht="24.95" customHeight="1" x14ac:dyDescent="0.2">
      <c r="A8" s="292">
        <v>5</v>
      </c>
      <c r="B8" s="293" t="s">
        <v>21</v>
      </c>
      <c r="C8" s="294">
        <v>45.737499999999997</v>
      </c>
      <c r="D8" s="294">
        <v>56.745453999999995</v>
      </c>
      <c r="E8" s="294">
        <v>54.342000000000006</v>
      </c>
      <c r="F8" s="294">
        <v>11.804</v>
      </c>
      <c r="G8" s="295">
        <v>11</v>
      </c>
      <c r="H8" s="296">
        <v>5</v>
      </c>
      <c r="I8" s="294">
        <v>-2.4034539999999893</v>
      </c>
      <c r="J8" s="292">
        <v>118</v>
      </c>
      <c r="K8" s="294">
        <v>11.154000000000003</v>
      </c>
      <c r="L8" s="294"/>
    </row>
    <row r="9" spans="1:12" ht="24.95" customHeight="1" x14ac:dyDescent="0.2">
      <c r="A9" s="292">
        <v>6</v>
      </c>
      <c r="B9" s="293" t="s">
        <v>25</v>
      </c>
      <c r="C9" s="294">
        <v>41.857142400000001</v>
      </c>
      <c r="D9" s="294">
        <v>39.735713799999999</v>
      </c>
      <c r="E9" s="294">
        <v>50.722000000000001</v>
      </c>
      <c r="F9" s="294">
        <v>15.034000000000001</v>
      </c>
      <c r="G9" s="295">
        <v>12</v>
      </c>
      <c r="H9" s="296">
        <v>6</v>
      </c>
      <c r="I9" s="294">
        <v>10.986286200000002</v>
      </c>
      <c r="J9" s="292">
        <v>2</v>
      </c>
      <c r="K9" s="294">
        <v>7.5339999999999989</v>
      </c>
      <c r="L9" s="294"/>
    </row>
    <row r="10" spans="1:12" ht="24.95" customHeight="1" x14ac:dyDescent="0.2">
      <c r="A10" s="292">
        <v>7</v>
      </c>
      <c r="B10" s="297" t="s">
        <v>91</v>
      </c>
      <c r="C10" s="294">
        <v>38.899999599999994</v>
      </c>
      <c r="D10" s="294">
        <v>46.488234799999994</v>
      </c>
      <c r="E10" s="294">
        <v>50.434000000000005</v>
      </c>
      <c r="F10" s="294">
        <v>10.873999999999999</v>
      </c>
      <c r="G10" s="295">
        <v>11</v>
      </c>
      <c r="H10" s="296">
        <v>7</v>
      </c>
      <c r="I10" s="294">
        <v>3.945765200000011</v>
      </c>
      <c r="J10" s="292">
        <v>21</v>
      </c>
      <c r="K10" s="294">
        <v>7.2460000000000022</v>
      </c>
      <c r="L10" s="294"/>
    </row>
    <row r="11" spans="1:12" ht="24.95" customHeight="1" x14ac:dyDescent="0.35">
      <c r="A11" s="292">
        <v>8</v>
      </c>
      <c r="B11" s="299" t="s">
        <v>174</v>
      </c>
      <c r="C11" s="294">
        <v>49.2</v>
      </c>
      <c r="D11" s="294">
        <v>35.975999999999999</v>
      </c>
      <c r="E11" s="294">
        <v>50.076000000000001</v>
      </c>
      <c r="F11" s="294">
        <v>8.9259999999999984</v>
      </c>
      <c r="G11" s="295">
        <v>2</v>
      </c>
      <c r="H11" s="296">
        <v>8</v>
      </c>
      <c r="I11" s="294">
        <v>14.100000000000001</v>
      </c>
      <c r="J11" s="292">
        <v>1</v>
      </c>
      <c r="K11" s="294">
        <v>6.8879999999999981</v>
      </c>
      <c r="L11" s="294"/>
    </row>
    <row r="12" spans="1:12" ht="24.95" customHeight="1" x14ac:dyDescent="0.2">
      <c r="A12" s="300">
        <v>9</v>
      </c>
      <c r="B12" s="301" t="s">
        <v>42</v>
      </c>
      <c r="C12" s="302">
        <v>50.0642852</v>
      </c>
      <c r="D12" s="302">
        <v>60.326666599999996</v>
      </c>
      <c r="E12" s="302">
        <v>49.896000000000001</v>
      </c>
      <c r="F12" s="302">
        <v>13.240000000000004</v>
      </c>
      <c r="G12" s="303">
        <v>18</v>
      </c>
      <c r="H12" s="304">
        <v>9</v>
      </c>
      <c r="I12" s="302">
        <v>-10.430666599999995</v>
      </c>
      <c r="J12" s="300">
        <v>188</v>
      </c>
      <c r="K12" s="302">
        <v>6.7079999999999984</v>
      </c>
      <c r="L12" s="302"/>
    </row>
    <row r="13" spans="1:12" ht="24.95" customHeight="1" x14ac:dyDescent="0.2">
      <c r="A13" s="300">
        <v>10</v>
      </c>
      <c r="B13" s="305" t="s">
        <v>222</v>
      </c>
      <c r="C13" s="302">
        <v>43.4249996</v>
      </c>
      <c r="D13" s="302">
        <v>48.042856600000007</v>
      </c>
      <c r="E13" s="302">
        <v>49.064000000000007</v>
      </c>
      <c r="F13" s="302">
        <v>9.7440000000000015</v>
      </c>
      <c r="G13" s="303">
        <v>7</v>
      </c>
      <c r="H13" s="304">
        <v>10</v>
      </c>
      <c r="I13" s="302">
        <v>1.0211433999999997</v>
      </c>
      <c r="J13" s="300">
        <v>55</v>
      </c>
      <c r="K13" s="302">
        <v>5.8760000000000048</v>
      </c>
      <c r="L13" s="302"/>
    </row>
    <row r="14" spans="1:12" ht="24.95" customHeight="1" x14ac:dyDescent="0.2">
      <c r="A14" s="300">
        <v>11</v>
      </c>
      <c r="B14" s="301" t="s">
        <v>39</v>
      </c>
      <c r="C14" s="302">
        <v>49.366666200000004</v>
      </c>
      <c r="D14" s="302">
        <v>50.424999599999992</v>
      </c>
      <c r="E14" s="302">
        <v>49.061999999999998</v>
      </c>
      <c r="F14" s="302">
        <v>12.868</v>
      </c>
      <c r="G14" s="303">
        <v>12</v>
      </c>
      <c r="H14" s="304">
        <v>11</v>
      </c>
      <c r="I14" s="302">
        <v>-1.3629995999999949</v>
      </c>
      <c r="J14" s="300">
        <v>99</v>
      </c>
      <c r="K14" s="302">
        <v>5.8739999999999952</v>
      </c>
      <c r="L14" s="302"/>
    </row>
    <row r="15" spans="1:12" ht="24.95" customHeight="1" x14ac:dyDescent="0.2">
      <c r="A15" s="300">
        <v>12</v>
      </c>
      <c r="B15" s="301" t="s">
        <v>30</v>
      </c>
      <c r="C15" s="302">
        <v>43.507142599999995</v>
      </c>
      <c r="D15" s="302">
        <v>55.155555200000002</v>
      </c>
      <c r="E15" s="302">
        <v>48.994000000000007</v>
      </c>
      <c r="F15" s="302">
        <v>14.343999999999999</v>
      </c>
      <c r="G15" s="303">
        <v>9</v>
      </c>
      <c r="H15" s="304">
        <v>12</v>
      </c>
      <c r="I15" s="302">
        <v>-6.1615551999999951</v>
      </c>
      <c r="J15" s="300">
        <v>174</v>
      </c>
      <c r="K15" s="302">
        <v>5.8060000000000045</v>
      </c>
      <c r="L15" s="302"/>
    </row>
    <row r="16" spans="1:12" ht="24.95" customHeight="1" x14ac:dyDescent="0.2">
      <c r="A16" s="300">
        <v>13</v>
      </c>
      <c r="B16" s="301" t="s">
        <v>49</v>
      </c>
      <c r="C16" s="302">
        <v>38.477777200000006</v>
      </c>
      <c r="D16" s="302">
        <v>46.799999400000004</v>
      </c>
      <c r="E16" s="302">
        <v>48.907999999999994</v>
      </c>
      <c r="F16" s="302">
        <v>9.3880000000000017</v>
      </c>
      <c r="G16" s="303">
        <v>6</v>
      </c>
      <c r="H16" s="304">
        <v>13</v>
      </c>
      <c r="I16" s="302">
        <v>2.1080005999999898</v>
      </c>
      <c r="J16" s="300">
        <v>37</v>
      </c>
      <c r="K16" s="302">
        <v>5.7199999999999918</v>
      </c>
      <c r="L16" s="302"/>
    </row>
    <row r="17" spans="1:12" ht="24.95" customHeight="1" x14ac:dyDescent="0.2">
      <c r="A17" s="300">
        <v>14</v>
      </c>
      <c r="B17" s="305" t="s">
        <v>110</v>
      </c>
      <c r="C17" s="302">
        <v>44.583452800000003</v>
      </c>
      <c r="D17" s="302">
        <v>47.415861800000002</v>
      </c>
      <c r="E17" s="302">
        <v>48.089999999999996</v>
      </c>
      <c r="F17" s="302">
        <v>16.777999999999999</v>
      </c>
      <c r="G17" s="303">
        <v>140</v>
      </c>
      <c r="H17" s="304">
        <v>14</v>
      </c>
      <c r="I17" s="302">
        <v>0.67413819999999447</v>
      </c>
      <c r="J17" s="300">
        <v>62</v>
      </c>
      <c r="K17" s="302">
        <v>4.9019999999999939</v>
      </c>
      <c r="L17" s="302"/>
    </row>
    <row r="18" spans="1:12" ht="24.95" customHeight="1" x14ac:dyDescent="0.2">
      <c r="A18" s="300">
        <v>15</v>
      </c>
      <c r="B18" s="301" t="s">
        <v>50</v>
      </c>
      <c r="C18" s="302">
        <v>45.738888399999993</v>
      </c>
      <c r="D18" s="302">
        <v>47.0625</v>
      </c>
      <c r="E18" s="302">
        <v>47.87</v>
      </c>
      <c r="F18" s="302">
        <v>13.66</v>
      </c>
      <c r="G18" s="303">
        <v>17</v>
      </c>
      <c r="H18" s="304">
        <v>15</v>
      </c>
      <c r="I18" s="302">
        <v>0.80749999999999744</v>
      </c>
      <c r="J18" s="300">
        <v>60</v>
      </c>
      <c r="K18" s="302">
        <v>4.6819999999999951</v>
      </c>
      <c r="L18" s="302"/>
    </row>
    <row r="19" spans="1:12" ht="24.95" customHeight="1" x14ac:dyDescent="0.2">
      <c r="A19" s="300">
        <v>16</v>
      </c>
      <c r="B19" s="305" t="s">
        <v>95</v>
      </c>
      <c r="C19" s="302">
        <v>32.880000000000003</v>
      </c>
      <c r="D19" s="302">
        <v>45.3</v>
      </c>
      <c r="E19" s="302">
        <v>47.44</v>
      </c>
      <c r="F19" s="302">
        <v>5.3019999999999996</v>
      </c>
      <c r="G19" s="303">
        <v>5</v>
      </c>
      <c r="H19" s="304">
        <v>16</v>
      </c>
      <c r="I19" s="302">
        <v>2.1400000000000006</v>
      </c>
      <c r="J19" s="300">
        <v>36</v>
      </c>
      <c r="K19" s="302">
        <v>4.2519999999999953</v>
      </c>
      <c r="L19" s="302"/>
    </row>
    <row r="20" spans="1:12" ht="24.95" customHeight="1" x14ac:dyDescent="0.35">
      <c r="A20" s="300">
        <v>17</v>
      </c>
      <c r="B20" s="306" t="s">
        <v>62</v>
      </c>
      <c r="C20" s="302">
        <v>41.599999799999999</v>
      </c>
      <c r="D20" s="302">
        <v>47.538460999999998</v>
      </c>
      <c r="E20" s="302">
        <v>47.405999999999992</v>
      </c>
      <c r="F20" s="302">
        <v>12.446</v>
      </c>
      <c r="G20" s="303">
        <v>12</v>
      </c>
      <c r="H20" s="304">
        <v>17</v>
      </c>
      <c r="I20" s="302">
        <v>-0.13246100000000638</v>
      </c>
      <c r="J20" s="300">
        <v>75</v>
      </c>
      <c r="K20" s="302">
        <v>4.2179999999999893</v>
      </c>
      <c r="L20" s="302"/>
    </row>
    <row r="21" spans="1:12" ht="24.95" customHeight="1" x14ac:dyDescent="0.2">
      <c r="A21" s="300">
        <v>18</v>
      </c>
      <c r="B21" s="305" t="s">
        <v>90</v>
      </c>
      <c r="C21" s="302">
        <v>47.329267799999997</v>
      </c>
      <c r="D21" s="302">
        <v>47.790908600000002</v>
      </c>
      <c r="E21" s="302">
        <v>47.28</v>
      </c>
      <c r="F21" s="302">
        <v>12.242000000000001</v>
      </c>
      <c r="G21" s="303">
        <v>36</v>
      </c>
      <c r="H21" s="304">
        <v>18</v>
      </c>
      <c r="I21" s="302">
        <v>-0.51090860000000049</v>
      </c>
      <c r="J21" s="300">
        <v>82</v>
      </c>
      <c r="K21" s="302">
        <v>4.0919999999999987</v>
      </c>
      <c r="L21" s="302"/>
    </row>
    <row r="22" spans="1:12" ht="24.95" customHeight="1" x14ac:dyDescent="0.2">
      <c r="A22" s="300">
        <v>19</v>
      </c>
      <c r="B22" s="301" t="s">
        <v>46</v>
      </c>
      <c r="C22" s="302">
        <v>39.878571000000001</v>
      </c>
      <c r="D22" s="302">
        <v>48.674999399999997</v>
      </c>
      <c r="E22" s="302">
        <v>47.058000000000007</v>
      </c>
      <c r="F22" s="302">
        <v>9.3239999999999998</v>
      </c>
      <c r="G22" s="303">
        <v>19</v>
      </c>
      <c r="H22" s="304">
        <v>19</v>
      </c>
      <c r="I22" s="302">
        <v>-1.6169993999999903</v>
      </c>
      <c r="J22" s="300">
        <v>101</v>
      </c>
      <c r="K22" s="302">
        <v>3.8700000000000045</v>
      </c>
      <c r="L22" s="302"/>
    </row>
    <row r="23" spans="1:12" ht="24.95" customHeight="1" x14ac:dyDescent="0.35">
      <c r="A23" s="300">
        <v>20</v>
      </c>
      <c r="B23" s="307" t="s">
        <v>164</v>
      </c>
      <c r="C23" s="302">
        <v>44.636000000000003</v>
      </c>
      <c r="D23" s="302">
        <v>47.769999999999996</v>
      </c>
      <c r="E23" s="302">
        <v>46.980000000000004</v>
      </c>
      <c r="F23" s="302">
        <v>12.123999999999999</v>
      </c>
      <c r="G23" s="303">
        <v>28</v>
      </c>
      <c r="H23" s="304">
        <v>20</v>
      </c>
      <c r="I23" s="302">
        <v>-0.78999999999999204</v>
      </c>
      <c r="J23" s="300">
        <v>85</v>
      </c>
      <c r="K23" s="302">
        <v>3.7920000000000016</v>
      </c>
      <c r="L23" s="302"/>
    </row>
    <row r="24" spans="1:12" s="14" customFormat="1" ht="24.95" customHeight="1" thickBot="1" x14ac:dyDescent="0.25">
      <c r="A24" s="326"/>
      <c r="B24" s="388" t="s">
        <v>320</v>
      </c>
      <c r="C24" s="388"/>
      <c r="D24" s="388"/>
      <c r="E24" s="388"/>
      <c r="F24" s="388"/>
      <c r="G24" s="388"/>
      <c r="H24" s="388"/>
      <c r="I24" s="388"/>
      <c r="J24" s="388"/>
      <c r="K24" s="388"/>
      <c r="L24" s="388"/>
    </row>
    <row r="25" spans="1:12" ht="24.95" customHeight="1" x14ac:dyDescent="0.2">
      <c r="A25" s="389" t="s">
        <v>12</v>
      </c>
      <c r="B25" s="391" t="s">
        <v>0</v>
      </c>
      <c r="C25" s="393" t="s">
        <v>55</v>
      </c>
      <c r="D25" s="394"/>
      <c r="E25" s="395"/>
      <c r="F25" s="314" t="s">
        <v>10</v>
      </c>
      <c r="G25" s="315" t="s">
        <v>11</v>
      </c>
      <c r="H25" s="316" t="s">
        <v>4</v>
      </c>
      <c r="I25" s="396" t="s">
        <v>2</v>
      </c>
      <c r="J25" s="396"/>
      <c r="K25" s="317" t="s">
        <v>3</v>
      </c>
      <c r="L25" s="397" t="s">
        <v>5</v>
      </c>
    </row>
    <row r="26" spans="1:12" ht="24.95" customHeight="1" x14ac:dyDescent="0.2">
      <c r="A26" s="390"/>
      <c r="B26" s="392"/>
      <c r="C26" s="318">
        <v>2557</v>
      </c>
      <c r="D26" s="318">
        <v>2558</v>
      </c>
      <c r="E26" s="319">
        <v>2559</v>
      </c>
      <c r="F26" s="320">
        <v>2559</v>
      </c>
      <c r="G26" s="321">
        <v>2559</v>
      </c>
      <c r="H26" s="322" t="s">
        <v>8</v>
      </c>
      <c r="I26" s="323" t="s">
        <v>9</v>
      </c>
      <c r="J26" s="324" t="s">
        <v>4</v>
      </c>
      <c r="K26" s="325">
        <v>43.188000000000002</v>
      </c>
      <c r="L26" s="398"/>
    </row>
    <row r="27" spans="1:12" ht="24.95" customHeight="1" x14ac:dyDescent="0.35">
      <c r="A27" s="300">
        <v>21</v>
      </c>
      <c r="B27" s="306" t="s">
        <v>66</v>
      </c>
      <c r="C27" s="302">
        <v>42.216666400000001</v>
      </c>
      <c r="D27" s="302">
        <v>51.508333000000007</v>
      </c>
      <c r="E27" s="302">
        <v>46.88</v>
      </c>
      <c r="F27" s="302">
        <v>11.932</v>
      </c>
      <c r="G27" s="303">
        <v>10</v>
      </c>
      <c r="H27" s="304">
        <v>21</v>
      </c>
      <c r="I27" s="302">
        <v>-4.6283330000000049</v>
      </c>
      <c r="J27" s="300">
        <v>151</v>
      </c>
      <c r="K27" s="302">
        <v>3.6920000000000002</v>
      </c>
      <c r="L27" s="302"/>
    </row>
    <row r="28" spans="1:12" ht="24.95" customHeight="1" x14ac:dyDescent="0.2">
      <c r="A28" s="300">
        <v>22</v>
      </c>
      <c r="B28" s="301" t="s">
        <v>35</v>
      </c>
      <c r="C28" s="302">
        <v>57.11</v>
      </c>
      <c r="D28" s="302">
        <v>52.157894399999996</v>
      </c>
      <c r="E28" s="302">
        <v>46.844000000000001</v>
      </c>
      <c r="F28" s="302">
        <v>12.524000000000001</v>
      </c>
      <c r="G28" s="303">
        <v>16</v>
      </c>
      <c r="H28" s="304">
        <v>22</v>
      </c>
      <c r="I28" s="302">
        <v>-5.3138943999999952</v>
      </c>
      <c r="J28" s="300">
        <v>163</v>
      </c>
      <c r="K28" s="302">
        <v>3.6559999999999988</v>
      </c>
      <c r="L28" s="302"/>
    </row>
    <row r="29" spans="1:12" ht="24.95" customHeight="1" x14ac:dyDescent="0.35">
      <c r="A29" s="300">
        <v>23</v>
      </c>
      <c r="B29" s="306" t="s">
        <v>84</v>
      </c>
      <c r="C29" s="302">
        <v>45.896773599999996</v>
      </c>
      <c r="D29" s="302">
        <v>48.147618399999999</v>
      </c>
      <c r="E29" s="302">
        <v>46.447999999999993</v>
      </c>
      <c r="F29" s="302">
        <v>11.657999999999999</v>
      </c>
      <c r="G29" s="303">
        <v>22</v>
      </c>
      <c r="H29" s="304">
        <v>23</v>
      </c>
      <c r="I29" s="302">
        <v>-1.6996184000000056</v>
      </c>
      <c r="J29" s="300">
        <v>104</v>
      </c>
      <c r="K29" s="302">
        <v>3.2599999999999909</v>
      </c>
      <c r="L29" s="302"/>
    </row>
    <row r="30" spans="1:12" ht="24.95" customHeight="1" x14ac:dyDescent="0.2">
      <c r="A30" s="300">
        <v>24</v>
      </c>
      <c r="B30" s="305" t="s">
        <v>112</v>
      </c>
      <c r="C30" s="302">
        <v>55.15</v>
      </c>
      <c r="D30" s="302">
        <v>44.66</v>
      </c>
      <c r="E30" s="302">
        <v>46.268000000000008</v>
      </c>
      <c r="F30" s="302">
        <v>6.3760000000000003</v>
      </c>
      <c r="G30" s="303">
        <v>6</v>
      </c>
      <c r="H30" s="304">
        <v>24</v>
      </c>
      <c r="I30" s="302">
        <v>1.6080000000000112</v>
      </c>
      <c r="J30" s="300">
        <v>49</v>
      </c>
      <c r="K30" s="302">
        <v>3.0800000000000054</v>
      </c>
      <c r="L30" s="302"/>
    </row>
    <row r="31" spans="1:12" ht="24.95" customHeight="1" x14ac:dyDescent="0.2">
      <c r="A31" s="300">
        <v>25</v>
      </c>
      <c r="B31" s="305" t="s">
        <v>133</v>
      </c>
      <c r="C31" s="302">
        <v>39.644444</v>
      </c>
      <c r="D31" s="302">
        <v>42.291666200000002</v>
      </c>
      <c r="E31" s="302">
        <v>45.884</v>
      </c>
      <c r="F31" s="302">
        <v>10.243999999999998</v>
      </c>
      <c r="G31" s="303">
        <v>9</v>
      </c>
      <c r="H31" s="304">
        <v>25</v>
      </c>
      <c r="I31" s="302">
        <v>3.5923337999999987</v>
      </c>
      <c r="J31" s="300">
        <v>26</v>
      </c>
      <c r="K31" s="302">
        <v>2.695999999999998</v>
      </c>
      <c r="L31" s="302"/>
    </row>
    <row r="32" spans="1:12" ht="24.95" customHeight="1" x14ac:dyDescent="0.35">
      <c r="A32" s="300">
        <v>26</v>
      </c>
      <c r="B32" s="306" t="s">
        <v>78</v>
      </c>
      <c r="C32" s="302">
        <v>32.578570999999997</v>
      </c>
      <c r="D32" s="302">
        <v>41.429999999999993</v>
      </c>
      <c r="E32" s="302">
        <v>45.616</v>
      </c>
      <c r="F32" s="302">
        <v>12.472</v>
      </c>
      <c r="G32" s="303">
        <v>13</v>
      </c>
      <c r="H32" s="304">
        <v>26</v>
      </c>
      <c r="I32" s="302">
        <v>4.186000000000007</v>
      </c>
      <c r="J32" s="300">
        <v>19</v>
      </c>
      <c r="K32" s="302">
        <v>2.4279999999999973</v>
      </c>
      <c r="L32" s="302"/>
    </row>
    <row r="33" spans="1:12" ht="24.95" customHeight="1" x14ac:dyDescent="0.35">
      <c r="A33" s="300">
        <v>27</v>
      </c>
      <c r="B33" s="306" t="s">
        <v>189</v>
      </c>
      <c r="C33" s="302">
        <v>36.158000000000001</v>
      </c>
      <c r="D33" s="302">
        <v>43.688000000000002</v>
      </c>
      <c r="E33" s="302">
        <v>45.606000000000009</v>
      </c>
      <c r="F33" s="302">
        <v>13.135999999999999</v>
      </c>
      <c r="G33" s="303">
        <v>84</v>
      </c>
      <c r="H33" s="304">
        <v>27</v>
      </c>
      <c r="I33" s="302">
        <v>1.9180000000000064</v>
      </c>
      <c r="J33" s="300">
        <v>43</v>
      </c>
      <c r="K33" s="302">
        <v>2.4180000000000064</v>
      </c>
      <c r="L33" s="302"/>
    </row>
    <row r="34" spans="1:12" ht="24.95" customHeight="1" x14ac:dyDescent="0.35">
      <c r="A34" s="300">
        <v>28</v>
      </c>
      <c r="B34" s="306" t="s">
        <v>58</v>
      </c>
      <c r="C34" s="302">
        <v>39.657142399999998</v>
      </c>
      <c r="D34" s="302">
        <v>43.77</v>
      </c>
      <c r="E34" s="302">
        <v>45.537999999999997</v>
      </c>
      <c r="F34" s="302">
        <v>6.3119999999999994</v>
      </c>
      <c r="G34" s="303">
        <v>4</v>
      </c>
      <c r="H34" s="304">
        <v>28</v>
      </c>
      <c r="I34" s="302">
        <v>1.7679999999999936</v>
      </c>
      <c r="J34" s="300">
        <v>45</v>
      </c>
      <c r="K34" s="302">
        <v>2.3499999999999943</v>
      </c>
      <c r="L34" s="302"/>
    </row>
    <row r="35" spans="1:12" ht="24.95" customHeight="1" x14ac:dyDescent="0.35">
      <c r="A35" s="300">
        <v>29</v>
      </c>
      <c r="B35" s="306" t="s">
        <v>77</v>
      </c>
      <c r="C35" s="302">
        <v>40.463635999999994</v>
      </c>
      <c r="D35" s="302">
        <v>41.292307199999996</v>
      </c>
      <c r="E35" s="302">
        <v>45.347999999999992</v>
      </c>
      <c r="F35" s="302">
        <v>6.6679999999999993</v>
      </c>
      <c r="G35" s="303">
        <v>6</v>
      </c>
      <c r="H35" s="304">
        <v>29</v>
      </c>
      <c r="I35" s="302">
        <v>4.0556927999999957</v>
      </c>
      <c r="J35" s="300">
        <v>20</v>
      </c>
      <c r="K35" s="302">
        <v>2.1599999999999895</v>
      </c>
      <c r="L35" s="302"/>
    </row>
    <row r="36" spans="1:12" ht="24.95" customHeight="1" x14ac:dyDescent="0.35">
      <c r="A36" s="300">
        <v>30</v>
      </c>
      <c r="B36" s="306" t="s">
        <v>83</v>
      </c>
      <c r="C36" s="302">
        <v>42.870587799999996</v>
      </c>
      <c r="D36" s="302">
        <v>41.64</v>
      </c>
      <c r="E36" s="302">
        <v>45.239999999999995</v>
      </c>
      <c r="F36" s="302">
        <v>12.632000000000001</v>
      </c>
      <c r="G36" s="303">
        <v>15</v>
      </c>
      <c r="H36" s="304">
        <v>30</v>
      </c>
      <c r="I36" s="302">
        <v>3.5999999999999943</v>
      </c>
      <c r="J36" s="300">
        <v>25</v>
      </c>
      <c r="K36" s="302">
        <v>2.0519999999999925</v>
      </c>
      <c r="L36" s="302"/>
    </row>
    <row r="37" spans="1:12" ht="24.95" customHeight="1" x14ac:dyDescent="0.2">
      <c r="A37" s="300">
        <v>31</v>
      </c>
      <c r="B37" s="301" t="s">
        <v>23</v>
      </c>
      <c r="C37" s="302">
        <v>37.85</v>
      </c>
      <c r="D37" s="302">
        <v>49</v>
      </c>
      <c r="E37" s="302">
        <v>45.234000000000002</v>
      </c>
      <c r="F37" s="302">
        <v>9.2420000000000009</v>
      </c>
      <c r="G37" s="303">
        <v>9</v>
      </c>
      <c r="H37" s="304">
        <v>31</v>
      </c>
      <c r="I37" s="302">
        <v>-3.7659999999999982</v>
      </c>
      <c r="J37" s="300">
        <v>139</v>
      </c>
      <c r="K37" s="302">
        <v>2.0459999999999994</v>
      </c>
      <c r="L37" s="302"/>
    </row>
    <row r="38" spans="1:12" ht="24.95" customHeight="1" x14ac:dyDescent="0.35">
      <c r="A38" s="300">
        <v>32</v>
      </c>
      <c r="B38" s="306" t="s">
        <v>60</v>
      </c>
      <c r="C38" s="302">
        <v>42</v>
      </c>
      <c r="D38" s="302">
        <v>46.64</v>
      </c>
      <c r="E38" s="302">
        <v>44.942000000000007</v>
      </c>
      <c r="F38" s="302">
        <v>9.0779999999999994</v>
      </c>
      <c r="G38" s="303">
        <v>11</v>
      </c>
      <c r="H38" s="304">
        <v>32</v>
      </c>
      <c r="I38" s="302">
        <v>-1.6979999999999933</v>
      </c>
      <c r="J38" s="300">
        <v>103</v>
      </c>
      <c r="K38" s="302">
        <v>1.7540000000000049</v>
      </c>
      <c r="L38" s="302"/>
    </row>
    <row r="39" spans="1:12" ht="24.95" customHeight="1" x14ac:dyDescent="0.35">
      <c r="A39" s="300">
        <v>33</v>
      </c>
      <c r="B39" s="306" t="s">
        <v>57</v>
      </c>
      <c r="C39" s="302">
        <v>38.070587599999996</v>
      </c>
      <c r="D39" s="302">
        <v>50.735713999999994</v>
      </c>
      <c r="E39" s="302">
        <v>44.83</v>
      </c>
      <c r="F39" s="302">
        <v>8.702</v>
      </c>
      <c r="G39" s="303">
        <v>14</v>
      </c>
      <c r="H39" s="304">
        <v>33</v>
      </c>
      <c r="I39" s="302">
        <v>-5.9057139999999961</v>
      </c>
      <c r="J39" s="300">
        <v>169</v>
      </c>
      <c r="K39" s="302">
        <v>1.6419999999999959</v>
      </c>
      <c r="L39" s="302"/>
    </row>
    <row r="40" spans="1:12" ht="24.95" customHeight="1" x14ac:dyDescent="0.2">
      <c r="A40" s="300">
        <v>34</v>
      </c>
      <c r="B40" s="305" t="s">
        <v>98</v>
      </c>
      <c r="C40" s="302">
        <v>38.35</v>
      </c>
      <c r="D40" s="302">
        <v>47.283332999999999</v>
      </c>
      <c r="E40" s="302">
        <v>44.83</v>
      </c>
      <c r="F40" s="302">
        <v>13.439999999999998</v>
      </c>
      <c r="G40" s="303">
        <v>13</v>
      </c>
      <c r="H40" s="304">
        <v>33</v>
      </c>
      <c r="I40" s="302">
        <v>-2.4533330000000007</v>
      </c>
      <c r="J40" s="300">
        <v>121</v>
      </c>
      <c r="K40" s="302">
        <v>1.6419999999999959</v>
      </c>
      <c r="L40" s="302"/>
    </row>
    <row r="41" spans="1:12" ht="24.95" customHeight="1" x14ac:dyDescent="0.35">
      <c r="A41" s="300">
        <v>35</v>
      </c>
      <c r="B41" s="307" t="s">
        <v>166</v>
      </c>
      <c r="C41" s="302">
        <v>39.628</v>
      </c>
      <c r="D41" s="302">
        <v>44.595999999999997</v>
      </c>
      <c r="E41" s="302">
        <v>44.652000000000001</v>
      </c>
      <c r="F41" s="302">
        <v>11.9</v>
      </c>
      <c r="G41" s="303">
        <v>18</v>
      </c>
      <c r="H41" s="304">
        <v>35</v>
      </c>
      <c r="I41" s="302">
        <v>5.6000000000004491E-2</v>
      </c>
      <c r="J41" s="300">
        <v>73</v>
      </c>
      <c r="K41" s="302">
        <v>1.4639999999999986</v>
      </c>
      <c r="L41" s="302"/>
    </row>
    <row r="42" spans="1:12" ht="24.95" customHeight="1" x14ac:dyDescent="0.2">
      <c r="A42" s="300">
        <v>36</v>
      </c>
      <c r="B42" s="301" t="s">
        <v>52</v>
      </c>
      <c r="C42" s="302">
        <v>38.9999994</v>
      </c>
      <c r="D42" s="302">
        <v>46.72</v>
      </c>
      <c r="E42" s="302">
        <v>44.564</v>
      </c>
      <c r="F42" s="302">
        <v>12.89</v>
      </c>
      <c r="G42" s="303">
        <v>4</v>
      </c>
      <c r="H42" s="304">
        <v>36</v>
      </c>
      <c r="I42" s="302">
        <v>-2.1559999999999988</v>
      </c>
      <c r="J42" s="300">
        <v>112</v>
      </c>
      <c r="K42" s="302">
        <v>1.3759999999999977</v>
      </c>
      <c r="L42" s="302"/>
    </row>
    <row r="43" spans="1:12" ht="24.95" customHeight="1" x14ac:dyDescent="0.35">
      <c r="A43" s="300">
        <v>37</v>
      </c>
      <c r="B43" s="306" t="s">
        <v>64</v>
      </c>
      <c r="C43" s="302">
        <v>43.092912800000001</v>
      </c>
      <c r="D43" s="302">
        <v>45.201555999999997</v>
      </c>
      <c r="E43" s="302">
        <v>44.308</v>
      </c>
      <c r="F43" s="302">
        <v>15.551999999999998</v>
      </c>
      <c r="G43" s="303">
        <v>240</v>
      </c>
      <c r="H43" s="304">
        <v>37</v>
      </c>
      <c r="I43" s="302">
        <v>-0.89355599999999669</v>
      </c>
      <c r="J43" s="300">
        <v>89</v>
      </c>
      <c r="K43" s="302">
        <v>1.1199999999999974</v>
      </c>
      <c r="L43" s="302"/>
    </row>
    <row r="44" spans="1:12" ht="24.95" customHeight="1" x14ac:dyDescent="0.35">
      <c r="A44" s="300">
        <v>38</v>
      </c>
      <c r="B44" s="307" t="s">
        <v>150</v>
      </c>
      <c r="C44" s="302">
        <v>43.809999999999995</v>
      </c>
      <c r="D44" s="302">
        <v>43.480000000000004</v>
      </c>
      <c r="E44" s="302">
        <v>44.267999999999994</v>
      </c>
      <c r="F44" s="302">
        <v>12.685999999999998</v>
      </c>
      <c r="G44" s="303">
        <v>60</v>
      </c>
      <c r="H44" s="304">
        <v>38</v>
      </c>
      <c r="I44" s="302">
        <v>0.7879999999999896</v>
      </c>
      <c r="J44" s="300">
        <v>61</v>
      </c>
      <c r="K44" s="302">
        <v>1.0799999999999912</v>
      </c>
      <c r="L44" s="302"/>
    </row>
    <row r="45" spans="1:12" ht="24.95" customHeight="1" x14ac:dyDescent="0.2">
      <c r="A45" s="300">
        <v>39</v>
      </c>
      <c r="B45" s="305" t="s">
        <v>105</v>
      </c>
      <c r="C45" s="302">
        <v>39.671428200000001</v>
      </c>
      <c r="D45" s="302">
        <v>40.425925399999997</v>
      </c>
      <c r="E45" s="302">
        <v>44.192</v>
      </c>
      <c r="F45" s="302">
        <v>9.6280000000000001</v>
      </c>
      <c r="G45" s="303">
        <v>16</v>
      </c>
      <c r="H45" s="304">
        <v>39</v>
      </c>
      <c r="I45" s="302">
        <v>3.7660746000000032</v>
      </c>
      <c r="J45" s="300">
        <v>23</v>
      </c>
      <c r="K45" s="302">
        <v>1.0039999999999978</v>
      </c>
      <c r="L45" s="302"/>
    </row>
    <row r="46" spans="1:12" ht="24.95" customHeight="1" x14ac:dyDescent="0.2">
      <c r="A46" s="300">
        <v>40</v>
      </c>
      <c r="B46" s="305" t="s">
        <v>107</v>
      </c>
      <c r="C46" s="302">
        <v>34.6</v>
      </c>
      <c r="D46" s="302">
        <v>42.499999599999995</v>
      </c>
      <c r="E46" s="302">
        <v>44.034000000000006</v>
      </c>
      <c r="F46" s="302">
        <v>6.8900000000000006</v>
      </c>
      <c r="G46" s="303">
        <v>6</v>
      </c>
      <c r="H46" s="304">
        <v>40</v>
      </c>
      <c r="I46" s="302">
        <v>1.5340004000000107</v>
      </c>
      <c r="J46" s="300">
        <v>50</v>
      </c>
      <c r="K46" s="302">
        <v>0.84600000000000364</v>
      </c>
      <c r="L46" s="302"/>
    </row>
    <row r="47" spans="1:12" s="14" customFormat="1" ht="24.95" customHeight="1" thickBot="1" x14ac:dyDescent="0.25">
      <c r="A47" s="326"/>
      <c r="B47" s="388" t="s">
        <v>320</v>
      </c>
      <c r="C47" s="388"/>
      <c r="D47" s="388"/>
      <c r="E47" s="388"/>
      <c r="F47" s="388"/>
      <c r="G47" s="388"/>
      <c r="H47" s="388"/>
      <c r="I47" s="388"/>
      <c r="J47" s="388"/>
      <c r="K47" s="388"/>
      <c r="L47" s="388"/>
    </row>
    <row r="48" spans="1:12" ht="24.95" customHeight="1" x14ac:dyDescent="0.2">
      <c r="A48" s="389" t="s">
        <v>12</v>
      </c>
      <c r="B48" s="391" t="s">
        <v>0</v>
      </c>
      <c r="C48" s="393" t="s">
        <v>55</v>
      </c>
      <c r="D48" s="394"/>
      <c r="E48" s="395"/>
      <c r="F48" s="314" t="s">
        <v>10</v>
      </c>
      <c r="G48" s="315" t="s">
        <v>11</v>
      </c>
      <c r="H48" s="316" t="s">
        <v>4</v>
      </c>
      <c r="I48" s="396" t="s">
        <v>2</v>
      </c>
      <c r="J48" s="396"/>
      <c r="K48" s="317" t="s">
        <v>3</v>
      </c>
      <c r="L48" s="397" t="s">
        <v>5</v>
      </c>
    </row>
    <row r="49" spans="1:12" ht="24.95" customHeight="1" x14ac:dyDescent="0.2">
      <c r="A49" s="390"/>
      <c r="B49" s="392"/>
      <c r="C49" s="318">
        <v>2557</v>
      </c>
      <c r="D49" s="318">
        <v>2558</v>
      </c>
      <c r="E49" s="319">
        <v>2559</v>
      </c>
      <c r="F49" s="320">
        <v>2559</v>
      </c>
      <c r="G49" s="321">
        <v>2559</v>
      </c>
      <c r="H49" s="322" t="s">
        <v>8</v>
      </c>
      <c r="I49" s="323" t="s">
        <v>9</v>
      </c>
      <c r="J49" s="324" t="s">
        <v>4</v>
      </c>
      <c r="K49" s="325">
        <v>43.188000000000002</v>
      </c>
      <c r="L49" s="398"/>
    </row>
    <row r="50" spans="1:12" ht="24.95" customHeight="1" x14ac:dyDescent="0.35">
      <c r="A50" s="300">
        <v>41</v>
      </c>
      <c r="B50" s="307" t="s">
        <v>173</v>
      </c>
      <c r="C50" s="302">
        <v>39.953999999999994</v>
      </c>
      <c r="D50" s="302">
        <v>39.391999999999996</v>
      </c>
      <c r="E50" s="302">
        <v>43.830000000000005</v>
      </c>
      <c r="F50" s="302">
        <v>12.138000000000002</v>
      </c>
      <c r="G50" s="303">
        <v>40</v>
      </c>
      <c r="H50" s="304">
        <v>41</v>
      </c>
      <c r="I50" s="302">
        <v>4.4380000000000095</v>
      </c>
      <c r="J50" s="300">
        <v>16</v>
      </c>
      <c r="K50" s="302">
        <v>0.64200000000000301</v>
      </c>
      <c r="L50" s="302"/>
    </row>
    <row r="51" spans="1:12" ht="24.95" customHeight="1" x14ac:dyDescent="0.2">
      <c r="A51" s="300">
        <v>42</v>
      </c>
      <c r="B51" s="301" t="s">
        <v>38</v>
      </c>
      <c r="C51" s="302">
        <v>40.783332999999999</v>
      </c>
      <c r="D51" s="302">
        <v>51.199999800000001</v>
      </c>
      <c r="E51" s="302">
        <v>43.817999999999998</v>
      </c>
      <c r="F51" s="302">
        <v>10.244</v>
      </c>
      <c r="G51" s="303">
        <v>8</v>
      </c>
      <c r="H51" s="304">
        <v>42</v>
      </c>
      <c r="I51" s="302">
        <v>-7.3819998000000027</v>
      </c>
      <c r="J51" s="300">
        <v>179</v>
      </c>
      <c r="K51" s="302">
        <v>0.62999999999999545</v>
      </c>
      <c r="L51" s="302"/>
    </row>
    <row r="52" spans="1:12" ht="24.95" customHeight="1" x14ac:dyDescent="0.35">
      <c r="A52" s="300">
        <v>43</v>
      </c>
      <c r="B52" s="307" t="s">
        <v>172</v>
      </c>
      <c r="C52" s="302">
        <v>43.217999999999996</v>
      </c>
      <c r="D52" s="302">
        <v>43.070000000000007</v>
      </c>
      <c r="E52" s="302">
        <v>43.744</v>
      </c>
      <c r="F52" s="302">
        <v>12.25</v>
      </c>
      <c r="G52" s="303">
        <v>21</v>
      </c>
      <c r="H52" s="304">
        <v>43</v>
      </c>
      <c r="I52" s="302">
        <v>0.67399999999999238</v>
      </c>
      <c r="J52" s="300">
        <v>63</v>
      </c>
      <c r="K52" s="302">
        <v>0.55599999999999739</v>
      </c>
      <c r="L52" s="302"/>
    </row>
    <row r="53" spans="1:12" ht="24.95" customHeight="1" x14ac:dyDescent="0.35">
      <c r="A53" s="300">
        <v>44</v>
      </c>
      <c r="B53" s="306" t="s">
        <v>226</v>
      </c>
      <c r="C53" s="302">
        <v>44.5</v>
      </c>
      <c r="D53" s="302">
        <v>45.923999999999992</v>
      </c>
      <c r="E53" s="302">
        <v>43.661999999999999</v>
      </c>
      <c r="F53" s="302">
        <v>12.2</v>
      </c>
      <c r="G53" s="303">
        <v>16</v>
      </c>
      <c r="H53" s="304">
        <v>44</v>
      </c>
      <c r="I53" s="302">
        <v>-2.2619999999999933</v>
      </c>
      <c r="J53" s="300">
        <v>114</v>
      </c>
      <c r="K53" s="302">
        <v>0.47399999999999665</v>
      </c>
      <c r="L53" s="302"/>
    </row>
    <row r="54" spans="1:12" ht="24.95" customHeight="1" x14ac:dyDescent="0.35">
      <c r="A54" s="300">
        <v>45</v>
      </c>
      <c r="B54" s="306" t="s">
        <v>75</v>
      </c>
      <c r="C54" s="302">
        <v>25.839999999999996</v>
      </c>
      <c r="D54" s="302">
        <v>41.55</v>
      </c>
      <c r="E54" s="302">
        <v>43.478000000000002</v>
      </c>
      <c r="F54" s="302">
        <v>9.354000000000001</v>
      </c>
      <c r="G54" s="303">
        <v>7</v>
      </c>
      <c r="H54" s="304">
        <v>45</v>
      </c>
      <c r="I54" s="302">
        <v>1.9280000000000044</v>
      </c>
      <c r="J54" s="300">
        <v>42</v>
      </c>
      <c r="K54" s="302">
        <v>0.28999999999999915</v>
      </c>
      <c r="L54" s="302"/>
    </row>
    <row r="55" spans="1:12" ht="24.95" customHeight="1" x14ac:dyDescent="0.35">
      <c r="A55" s="300">
        <v>46</v>
      </c>
      <c r="B55" s="307" t="s">
        <v>154</v>
      </c>
      <c r="C55" s="302">
        <v>35.821999999999996</v>
      </c>
      <c r="D55" s="302">
        <v>42.292000000000002</v>
      </c>
      <c r="E55" s="302">
        <v>43.317999999999998</v>
      </c>
      <c r="F55" s="302">
        <v>11.482000000000001</v>
      </c>
      <c r="G55" s="303">
        <v>20</v>
      </c>
      <c r="H55" s="304">
        <v>46</v>
      </c>
      <c r="I55" s="302">
        <v>1.0259999999999962</v>
      </c>
      <c r="J55" s="300">
        <v>54</v>
      </c>
      <c r="K55" s="302">
        <v>0.12999999999999545</v>
      </c>
      <c r="L55" s="302"/>
    </row>
    <row r="56" spans="1:12" ht="24.95" customHeight="1" x14ac:dyDescent="0.35">
      <c r="A56" s="300">
        <v>47</v>
      </c>
      <c r="B56" s="306" t="s">
        <v>74</v>
      </c>
      <c r="C56" s="302">
        <v>36.693333000000003</v>
      </c>
      <c r="D56" s="302">
        <v>34.499999600000002</v>
      </c>
      <c r="E56" s="302">
        <v>43.29</v>
      </c>
      <c r="F56" s="302">
        <v>10.168000000000001</v>
      </c>
      <c r="G56" s="303">
        <v>9</v>
      </c>
      <c r="H56" s="304">
        <v>47</v>
      </c>
      <c r="I56" s="302">
        <v>8.7900003999999967</v>
      </c>
      <c r="J56" s="300">
        <v>4</v>
      </c>
      <c r="K56" s="302">
        <v>0.10199999999999676</v>
      </c>
      <c r="L56" s="302"/>
    </row>
    <row r="57" spans="1:12" ht="24.95" customHeight="1" x14ac:dyDescent="0.2">
      <c r="A57" s="300">
        <v>48</v>
      </c>
      <c r="B57" s="305" t="s">
        <v>113</v>
      </c>
      <c r="C57" s="302">
        <v>39.469230400000001</v>
      </c>
      <c r="D57" s="302">
        <v>46.89</v>
      </c>
      <c r="E57" s="302">
        <v>43.286000000000001</v>
      </c>
      <c r="F57" s="302">
        <v>8.9880000000000013</v>
      </c>
      <c r="G57" s="303">
        <v>10</v>
      </c>
      <c r="H57" s="304">
        <v>48</v>
      </c>
      <c r="I57" s="302">
        <v>-3.6039999999999992</v>
      </c>
      <c r="J57" s="300">
        <v>135</v>
      </c>
      <c r="K57" s="302">
        <v>9.7999999999998977E-2</v>
      </c>
      <c r="L57" s="302"/>
    </row>
    <row r="58" spans="1:12" ht="24.95" customHeight="1" x14ac:dyDescent="0.35">
      <c r="A58" s="300">
        <v>49</v>
      </c>
      <c r="B58" s="306" t="s">
        <v>199</v>
      </c>
      <c r="C58" s="302">
        <v>45.198</v>
      </c>
      <c r="D58" s="302">
        <v>43.506</v>
      </c>
      <c r="E58" s="302">
        <v>43.117999999999995</v>
      </c>
      <c r="F58" s="302">
        <v>10.772000000000002</v>
      </c>
      <c r="G58" s="303">
        <v>15</v>
      </c>
      <c r="H58" s="304">
        <v>49</v>
      </c>
      <c r="I58" s="302">
        <v>-0.38800000000000523</v>
      </c>
      <c r="J58" s="300">
        <v>79</v>
      </c>
      <c r="K58" s="302">
        <v>-7.000000000000739E-2</v>
      </c>
      <c r="L58" s="302"/>
    </row>
    <row r="59" spans="1:12" ht="24.95" customHeight="1" x14ac:dyDescent="0.35">
      <c r="A59" s="300">
        <v>50</v>
      </c>
      <c r="B59" s="306" t="s">
        <v>65</v>
      </c>
      <c r="C59" s="302">
        <v>45.737499999999997</v>
      </c>
      <c r="D59" s="302">
        <v>42.470587600000002</v>
      </c>
      <c r="E59" s="302">
        <v>43.073999999999998</v>
      </c>
      <c r="F59" s="302">
        <v>13.062000000000001</v>
      </c>
      <c r="G59" s="303">
        <v>35</v>
      </c>
      <c r="H59" s="304">
        <v>50</v>
      </c>
      <c r="I59" s="302">
        <v>0.6034123999999963</v>
      </c>
      <c r="J59" s="300">
        <v>64</v>
      </c>
      <c r="K59" s="302">
        <v>-0.11400000000000432</v>
      </c>
      <c r="L59" s="302"/>
    </row>
    <row r="60" spans="1:12" ht="24.95" customHeight="1" x14ac:dyDescent="0.2">
      <c r="A60" s="300">
        <v>51</v>
      </c>
      <c r="B60" s="301" t="s">
        <v>51</v>
      </c>
      <c r="C60" s="302">
        <v>38.813157400000001</v>
      </c>
      <c r="D60" s="302">
        <v>44.051369399999999</v>
      </c>
      <c r="E60" s="302">
        <v>42.921999999999997</v>
      </c>
      <c r="F60" s="302">
        <v>13.154000000000002</v>
      </c>
      <c r="G60" s="303">
        <v>143</v>
      </c>
      <c r="H60" s="304">
        <v>51</v>
      </c>
      <c r="I60" s="302">
        <v>-1.1293694000000016</v>
      </c>
      <c r="J60" s="300">
        <v>94</v>
      </c>
      <c r="K60" s="302">
        <v>-0.26600000000000534</v>
      </c>
      <c r="L60" s="302"/>
    </row>
    <row r="61" spans="1:12" ht="24.95" customHeight="1" x14ac:dyDescent="0.2">
      <c r="A61" s="300">
        <v>52</v>
      </c>
      <c r="B61" s="305" t="s">
        <v>99</v>
      </c>
      <c r="C61" s="302">
        <v>40.8423072</v>
      </c>
      <c r="D61" s="302">
        <v>45.279999999999994</v>
      </c>
      <c r="E61" s="302">
        <v>42.796000000000006</v>
      </c>
      <c r="F61" s="302">
        <v>11.138</v>
      </c>
      <c r="G61" s="303">
        <v>23</v>
      </c>
      <c r="H61" s="304">
        <v>52</v>
      </c>
      <c r="I61" s="302">
        <v>-2.4839999999999876</v>
      </c>
      <c r="J61" s="300">
        <v>122</v>
      </c>
      <c r="K61" s="302">
        <v>-0.39199999999999591</v>
      </c>
      <c r="L61" s="302"/>
    </row>
    <row r="62" spans="1:12" ht="24.95" customHeight="1" x14ac:dyDescent="0.35">
      <c r="A62" s="300">
        <v>53</v>
      </c>
      <c r="B62" s="307" t="s">
        <v>146</v>
      </c>
      <c r="C62" s="302">
        <v>39.146000000000001</v>
      </c>
      <c r="D62" s="302">
        <v>36.134</v>
      </c>
      <c r="E62" s="302">
        <v>42.765999999999998</v>
      </c>
      <c r="F62" s="302">
        <v>10.062000000000001</v>
      </c>
      <c r="G62" s="303">
        <v>11</v>
      </c>
      <c r="H62" s="304">
        <v>53</v>
      </c>
      <c r="I62" s="302">
        <v>6.6319999999999979</v>
      </c>
      <c r="J62" s="300">
        <v>6</v>
      </c>
      <c r="K62" s="302">
        <v>-0.42200000000000415</v>
      </c>
      <c r="L62" s="302"/>
    </row>
    <row r="63" spans="1:12" ht="24.95" customHeight="1" x14ac:dyDescent="0.2">
      <c r="A63" s="300">
        <v>54</v>
      </c>
      <c r="B63" s="305" t="s">
        <v>87</v>
      </c>
      <c r="C63" s="302">
        <v>37.8666664</v>
      </c>
      <c r="D63" s="302">
        <v>42.828570999999997</v>
      </c>
      <c r="E63" s="302">
        <v>42.634</v>
      </c>
      <c r="F63" s="302">
        <v>13.225999999999999</v>
      </c>
      <c r="G63" s="303">
        <v>9</v>
      </c>
      <c r="H63" s="304">
        <v>54</v>
      </c>
      <c r="I63" s="302">
        <v>-0.19457099999999627</v>
      </c>
      <c r="J63" s="300">
        <v>77</v>
      </c>
      <c r="K63" s="302">
        <v>-0.55400000000000205</v>
      </c>
      <c r="L63" s="302"/>
    </row>
    <row r="64" spans="1:12" ht="24.95" customHeight="1" x14ac:dyDescent="0.2">
      <c r="A64" s="300">
        <v>55</v>
      </c>
      <c r="B64" s="301" t="s">
        <v>44</v>
      </c>
      <c r="C64" s="302">
        <v>43.799999800000009</v>
      </c>
      <c r="D64" s="302">
        <v>46.459090399999994</v>
      </c>
      <c r="E64" s="302">
        <v>42.62</v>
      </c>
      <c r="F64" s="302">
        <v>9.1840000000000011</v>
      </c>
      <c r="G64" s="303">
        <v>10</v>
      </c>
      <c r="H64" s="304">
        <v>55</v>
      </c>
      <c r="I64" s="302">
        <v>-3.8390903999999964</v>
      </c>
      <c r="J64" s="300">
        <v>141</v>
      </c>
      <c r="K64" s="302">
        <v>-0.56800000000000495</v>
      </c>
      <c r="L64" s="302"/>
    </row>
    <row r="65" spans="1:12" ht="24.95" customHeight="1" x14ac:dyDescent="0.35">
      <c r="A65" s="300">
        <v>56</v>
      </c>
      <c r="B65" s="306" t="s">
        <v>67</v>
      </c>
      <c r="C65" s="302">
        <v>35.033333200000001</v>
      </c>
      <c r="D65" s="302">
        <v>38.127272399999995</v>
      </c>
      <c r="E65" s="302">
        <v>42.583999999999996</v>
      </c>
      <c r="F65" s="302">
        <v>9.266</v>
      </c>
      <c r="G65" s="303">
        <v>12</v>
      </c>
      <c r="H65" s="304">
        <v>56</v>
      </c>
      <c r="I65" s="302">
        <v>4.4567276000000007</v>
      </c>
      <c r="J65" s="300">
        <v>15</v>
      </c>
      <c r="K65" s="302">
        <v>-0.60400000000000631</v>
      </c>
      <c r="L65" s="302"/>
    </row>
    <row r="66" spans="1:12" ht="24.95" customHeight="1" x14ac:dyDescent="0.35">
      <c r="A66" s="300">
        <v>57</v>
      </c>
      <c r="B66" s="306" t="s">
        <v>63</v>
      </c>
      <c r="C66" s="302">
        <v>41.899999800000003</v>
      </c>
      <c r="D66" s="302">
        <v>43.799999400000004</v>
      </c>
      <c r="E66" s="302">
        <v>42.488</v>
      </c>
      <c r="F66" s="302">
        <v>11.648</v>
      </c>
      <c r="G66" s="303">
        <v>9</v>
      </c>
      <c r="H66" s="304">
        <v>57</v>
      </c>
      <c r="I66" s="302">
        <v>-1.3119994000000048</v>
      </c>
      <c r="J66" s="300">
        <v>97</v>
      </c>
      <c r="K66" s="302">
        <v>-0.70000000000000284</v>
      </c>
      <c r="L66" s="302"/>
    </row>
    <row r="67" spans="1:12" ht="24.95" customHeight="1" x14ac:dyDescent="0.2">
      <c r="A67" s="300">
        <v>58</v>
      </c>
      <c r="B67" s="305" t="s">
        <v>108</v>
      </c>
      <c r="C67" s="302">
        <v>43.799999800000002</v>
      </c>
      <c r="D67" s="302">
        <v>43.557142600000006</v>
      </c>
      <c r="E67" s="302">
        <v>42.423999999999999</v>
      </c>
      <c r="F67" s="302">
        <v>11.722</v>
      </c>
      <c r="G67" s="303">
        <v>11</v>
      </c>
      <c r="H67" s="304">
        <v>58</v>
      </c>
      <c r="I67" s="302">
        <v>-1.1331426000000064</v>
      </c>
      <c r="J67" s="300">
        <v>95</v>
      </c>
      <c r="K67" s="302">
        <v>-0.7640000000000029</v>
      </c>
      <c r="L67" s="302"/>
    </row>
    <row r="68" spans="1:12" ht="24.95" customHeight="1" x14ac:dyDescent="0.35">
      <c r="A68" s="300">
        <v>59</v>
      </c>
      <c r="B68" s="306" t="s">
        <v>71</v>
      </c>
      <c r="C68" s="302">
        <v>41.011764200000002</v>
      </c>
      <c r="D68" s="302">
        <v>48.406666199999997</v>
      </c>
      <c r="E68" s="302">
        <v>42.414000000000001</v>
      </c>
      <c r="F68" s="302">
        <v>13.106</v>
      </c>
      <c r="G68" s="303">
        <v>27</v>
      </c>
      <c r="H68" s="304">
        <v>59</v>
      </c>
      <c r="I68" s="302">
        <v>-5.9926661999999951</v>
      </c>
      <c r="J68" s="300">
        <v>170</v>
      </c>
      <c r="K68" s="302">
        <v>-0.77400000000000091</v>
      </c>
      <c r="L68" s="302"/>
    </row>
    <row r="69" spans="1:12" ht="24.95" customHeight="1" x14ac:dyDescent="0.35">
      <c r="A69" s="300">
        <v>60</v>
      </c>
      <c r="B69" s="307" t="s">
        <v>137</v>
      </c>
      <c r="C69" s="302">
        <v>38.286000000000001</v>
      </c>
      <c r="D69" s="302">
        <v>36.727999999999994</v>
      </c>
      <c r="E69" s="302">
        <v>42.386000000000003</v>
      </c>
      <c r="F69" s="302">
        <v>12.831999999999999</v>
      </c>
      <c r="G69" s="303">
        <v>10</v>
      </c>
      <c r="H69" s="304">
        <v>60</v>
      </c>
      <c r="I69" s="302">
        <v>5.6580000000000084</v>
      </c>
      <c r="J69" s="300">
        <v>9</v>
      </c>
      <c r="K69" s="302">
        <v>-0.8019999999999996</v>
      </c>
      <c r="L69" s="302"/>
    </row>
    <row r="70" spans="1:12" s="14" customFormat="1" ht="24.95" customHeight="1" thickBot="1" x14ac:dyDescent="0.25">
      <c r="A70" s="326"/>
      <c r="B70" s="388" t="s">
        <v>320</v>
      </c>
      <c r="C70" s="388"/>
      <c r="D70" s="388"/>
      <c r="E70" s="388"/>
      <c r="F70" s="388"/>
      <c r="G70" s="388"/>
      <c r="H70" s="388"/>
      <c r="I70" s="388"/>
      <c r="J70" s="388"/>
      <c r="K70" s="388"/>
      <c r="L70" s="388"/>
    </row>
    <row r="71" spans="1:12" ht="24.95" customHeight="1" x14ac:dyDescent="0.2">
      <c r="A71" s="389" t="s">
        <v>12</v>
      </c>
      <c r="B71" s="391" t="s">
        <v>0</v>
      </c>
      <c r="C71" s="393" t="s">
        <v>55</v>
      </c>
      <c r="D71" s="394"/>
      <c r="E71" s="395"/>
      <c r="F71" s="314" t="s">
        <v>10</v>
      </c>
      <c r="G71" s="315" t="s">
        <v>11</v>
      </c>
      <c r="H71" s="316" t="s">
        <v>4</v>
      </c>
      <c r="I71" s="396" t="s">
        <v>2</v>
      </c>
      <c r="J71" s="396"/>
      <c r="K71" s="317" t="s">
        <v>3</v>
      </c>
      <c r="L71" s="397" t="s">
        <v>5</v>
      </c>
    </row>
    <row r="72" spans="1:12" ht="24.95" customHeight="1" x14ac:dyDescent="0.2">
      <c r="A72" s="390"/>
      <c r="B72" s="392"/>
      <c r="C72" s="318">
        <v>2557</v>
      </c>
      <c r="D72" s="318">
        <v>2558</v>
      </c>
      <c r="E72" s="319">
        <v>2559</v>
      </c>
      <c r="F72" s="320">
        <v>2559</v>
      </c>
      <c r="G72" s="321">
        <v>2559</v>
      </c>
      <c r="H72" s="322" t="s">
        <v>8</v>
      </c>
      <c r="I72" s="323" t="s">
        <v>9</v>
      </c>
      <c r="J72" s="324" t="s">
        <v>4</v>
      </c>
      <c r="K72" s="325">
        <v>43.188000000000002</v>
      </c>
      <c r="L72" s="398"/>
    </row>
    <row r="73" spans="1:12" ht="24.95" customHeight="1" x14ac:dyDescent="0.2">
      <c r="A73" s="300">
        <v>61</v>
      </c>
      <c r="B73" s="305" t="s">
        <v>89</v>
      </c>
      <c r="C73" s="302">
        <v>40.141666400000005</v>
      </c>
      <c r="D73" s="302">
        <v>39.722222000000002</v>
      </c>
      <c r="E73" s="302">
        <v>42.327999999999996</v>
      </c>
      <c r="F73" s="302">
        <v>8.6979999999999986</v>
      </c>
      <c r="G73" s="303">
        <v>16</v>
      </c>
      <c r="H73" s="304">
        <v>61</v>
      </c>
      <c r="I73" s="302">
        <v>2.6057779999999937</v>
      </c>
      <c r="J73" s="300">
        <v>31</v>
      </c>
      <c r="K73" s="302">
        <v>-0.86000000000000654</v>
      </c>
      <c r="L73" s="302"/>
    </row>
    <row r="74" spans="1:12" ht="24.95" customHeight="1" x14ac:dyDescent="0.35">
      <c r="A74" s="300">
        <v>62</v>
      </c>
      <c r="B74" s="307" t="s">
        <v>175</v>
      </c>
      <c r="C74" s="302">
        <v>34.9</v>
      </c>
      <c r="D74" s="302">
        <v>38.477999999999994</v>
      </c>
      <c r="E74" s="302">
        <v>42.279999999999994</v>
      </c>
      <c r="F74" s="302">
        <v>7.2480000000000002</v>
      </c>
      <c r="G74" s="303">
        <v>7</v>
      </c>
      <c r="H74" s="304">
        <v>62</v>
      </c>
      <c r="I74" s="302">
        <v>3.8019999999999996</v>
      </c>
      <c r="J74" s="300">
        <v>22</v>
      </c>
      <c r="K74" s="302">
        <v>-0.90800000000000836</v>
      </c>
      <c r="L74" s="302"/>
    </row>
    <row r="75" spans="1:12" ht="24.95" customHeight="1" x14ac:dyDescent="0.2">
      <c r="A75" s="300">
        <v>63</v>
      </c>
      <c r="B75" s="305" t="s">
        <v>118</v>
      </c>
      <c r="C75" s="302">
        <v>34.085713800000001</v>
      </c>
      <c r="D75" s="302">
        <v>58.625</v>
      </c>
      <c r="E75" s="302">
        <v>42.225999999999999</v>
      </c>
      <c r="F75" s="302">
        <v>10.046000000000001</v>
      </c>
      <c r="G75" s="303">
        <v>8</v>
      </c>
      <c r="H75" s="304">
        <v>63</v>
      </c>
      <c r="I75" s="302">
        <v>-16.399000000000001</v>
      </c>
      <c r="J75" s="300">
        <v>192</v>
      </c>
      <c r="K75" s="302">
        <v>-0.9620000000000033</v>
      </c>
      <c r="L75" s="302"/>
    </row>
    <row r="76" spans="1:12" ht="24.95" customHeight="1" x14ac:dyDescent="0.2">
      <c r="A76" s="300">
        <v>64</v>
      </c>
      <c r="B76" s="305" t="s">
        <v>123</v>
      </c>
      <c r="C76" s="302">
        <v>42.712499600000001</v>
      </c>
      <c r="D76" s="302">
        <v>44.38</v>
      </c>
      <c r="E76" s="302">
        <v>42.222000000000001</v>
      </c>
      <c r="F76" s="302">
        <v>10.863999999999999</v>
      </c>
      <c r="G76" s="303">
        <v>22</v>
      </c>
      <c r="H76" s="304">
        <v>64</v>
      </c>
      <c r="I76" s="302">
        <v>-2.1580000000000013</v>
      </c>
      <c r="J76" s="300">
        <v>113</v>
      </c>
      <c r="K76" s="302">
        <v>-0.96600000000000108</v>
      </c>
      <c r="L76" s="302"/>
    </row>
    <row r="77" spans="1:12" ht="24.95" customHeight="1" x14ac:dyDescent="0.2">
      <c r="A77" s="300">
        <v>65</v>
      </c>
      <c r="B77" s="305" t="s">
        <v>88</v>
      </c>
      <c r="C77" s="302">
        <v>41.459999999999994</v>
      </c>
      <c r="D77" s="302">
        <v>40.172499999999999</v>
      </c>
      <c r="E77" s="302">
        <v>42.168000000000006</v>
      </c>
      <c r="F77" s="302">
        <v>12.794</v>
      </c>
      <c r="G77" s="303">
        <v>18</v>
      </c>
      <c r="H77" s="304">
        <v>65</v>
      </c>
      <c r="I77" s="302">
        <v>1.9955000000000069</v>
      </c>
      <c r="J77" s="300">
        <v>40</v>
      </c>
      <c r="K77" s="302">
        <v>-1.019999999999996</v>
      </c>
      <c r="L77" s="302"/>
    </row>
    <row r="78" spans="1:12" ht="24.95" customHeight="1" x14ac:dyDescent="0.35">
      <c r="A78" s="300">
        <v>66</v>
      </c>
      <c r="B78" s="307" t="s">
        <v>169</v>
      </c>
      <c r="C78" s="302">
        <v>34.916000000000004</v>
      </c>
      <c r="D78" s="302">
        <v>37.080000000000005</v>
      </c>
      <c r="E78" s="302">
        <v>41.940000000000005</v>
      </c>
      <c r="F78" s="302">
        <v>13.330000000000002</v>
      </c>
      <c r="G78" s="303">
        <v>7</v>
      </c>
      <c r="H78" s="304">
        <v>66</v>
      </c>
      <c r="I78" s="302">
        <v>4.8599999999999994</v>
      </c>
      <c r="J78" s="300">
        <v>13</v>
      </c>
      <c r="K78" s="302">
        <v>-1.2479999999999976</v>
      </c>
      <c r="L78" s="302"/>
    </row>
    <row r="79" spans="1:12" ht="24.95" customHeight="1" x14ac:dyDescent="0.2">
      <c r="A79" s="300">
        <v>67</v>
      </c>
      <c r="B79" s="305" t="s">
        <v>104</v>
      </c>
      <c r="C79" s="302">
        <v>37.449999599999998</v>
      </c>
      <c r="D79" s="302">
        <v>41.383332800000005</v>
      </c>
      <c r="E79" s="302">
        <v>41.821999999999996</v>
      </c>
      <c r="F79" s="302">
        <v>12.150000000000002</v>
      </c>
      <c r="G79" s="303">
        <v>18</v>
      </c>
      <c r="H79" s="304">
        <v>67</v>
      </c>
      <c r="I79" s="302">
        <v>0.43866719999999049</v>
      </c>
      <c r="J79" s="300">
        <v>66</v>
      </c>
      <c r="K79" s="302">
        <v>-1.3660000000000068</v>
      </c>
      <c r="L79" s="302"/>
    </row>
    <row r="80" spans="1:12" ht="24.95" customHeight="1" x14ac:dyDescent="0.35">
      <c r="A80" s="300">
        <v>68</v>
      </c>
      <c r="B80" s="306" t="s">
        <v>59</v>
      </c>
      <c r="C80" s="302">
        <v>42.825000000000003</v>
      </c>
      <c r="D80" s="302">
        <v>41.382352399999995</v>
      </c>
      <c r="E80" s="302">
        <v>41.763999999999996</v>
      </c>
      <c r="F80" s="302">
        <v>12.943999999999999</v>
      </c>
      <c r="G80" s="303">
        <v>28</v>
      </c>
      <c r="H80" s="304">
        <v>68</v>
      </c>
      <c r="I80" s="302">
        <v>0.38164760000000086</v>
      </c>
      <c r="J80" s="300">
        <v>68</v>
      </c>
      <c r="K80" s="302">
        <v>-1.4240000000000066</v>
      </c>
      <c r="L80" s="302"/>
    </row>
    <row r="81" spans="1:12" ht="24.95" customHeight="1" x14ac:dyDescent="0.2">
      <c r="A81" s="300">
        <v>69</v>
      </c>
      <c r="B81" s="305" t="s">
        <v>129</v>
      </c>
      <c r="C81" s="302">
        <v>38.42</v>
      </c>
      <c r="D81" s="302">
        <v>44.483333000000002</v>
      </c>
      <c r="E81" s="302">
        <v>41.738</v>
      </c>
      <c r="F81" s="302">
        <v>11.438000000000001</v>
      </c>
      <c r="G81" s="303">
        <v>4</v>
      </c>
      <c r="H81" s="304">
        <v>69</v>
      </c>
      <c r="I81" s="302">
        <v>-2.7453330000000022</v>
      </c>
      <c r="J81" s="300">
        <v>127</v>
      </c>
      <c r="K81" s="302">
        <v>-1.4500000000000028</v>
      </c>
      <c r="L81" s="302"/>
    </row>
    <row r="82" spans="1:12" ht="24.95" customHeight="1" x14ac:dyDescent="0.35">
      <c r="A82" s="300">
        <v>70</v>
      </c>
      <c r="B82" s="307" t="s">
        <v>171</v>
      </c>
      <c r="C82" s="302">
        <v>39.856000000000002</v>
      </c>
      <c r="D82" s="302">
        <v>39.994000000000007</v>
      </c>
      <c r="E82" s="302">
        <v>41.682000000000002</v>
      </c>
      <c r="F82" s="302">
        <v>10.819999999999999</v>
      </c>
      <c r="G82" s="303">
        <v>23</v>
      </c>
      <c r="H82" s="304">
        <v>70</v>
      </c>
      <c r="I82" s="302">
        <v>1.6879999999999953</v>
      </c>
      <c r="J82" s="300">
        <v>47</v>
      </c>
      <c r="K82" s="302">
        <v>-1.5060000000000002</v>
      </c>
      <c r="L82" s="302"/>
    </row>
    <row r="83" spans="1:12" ht="24.95" customHeight="1" x14ac:dyDescent="0.2">
      <c r="A83" s="300">
        <v>71</v>
      </c>
      <c r="B83" s="305" t="s">
        <v>101</v>
      </c>
      <c r="C83" s="302">
        <v>33</v>
      </c>
      <c r="D83" s="302">
        <v>48.157142399999998</v>
      </c>
      <c r="E83" s="302">
        <v>41.665999999999997</v>
      </c>
      <c r="F83" s="302">
        <v>13.586000000000002</v>
      </c>
      <c r="G83" s="303">
        <v>11</v>
      </c>
      <c r="H83" s="304">
        <v>71</v>
      </c>
      <c r="I83" s="302">
        <v>-6.4911424000000011</v>
      </c>
      <c r="J83" s="300">
        <v>175</v>
      </c>
      <c r="K83" s="302">
        <v>-1.5220000000000056</v>
      </c>
      <c r="L83" s="302"/>
    </row>
    <row r="84" spans="1:12" ht="24.95" customHeight="1" x14ac:dyDescent="0.2">
      <c r="A84" s="300">
        <v>72</v>
      </c>
      <c r="B84" s="305" t="s">
        <v>134</v>
      </c>
      <c r="C84" s="302">
        <v>41.990475799999999</v>
      </c>
      <c r="D84" s="302">
        <v>46.253571199999996</v>
      </c>
      <c r="E84" s="302">
        <v>41.577999999999996</v>
      </c>
      <c r="F84" s="302">
        <v>10.538</v>
      </c>
      <c r="G84" s="303">
        <v>18</v>
      </c>
      <c r="H84" s="304">
        <v>72</v>
      </c>
      <c r="I84" s="302">
        <v>-4.6755712000000003</v>
      </c>
      <c r="J84" s="300">
        <v>153</v>
      </c>
      <c r="K84" s="302">
        <v>-1.6100000000000065</v>
      </c>
      <c r="L84" s="302"/>
    </row>
    <row r="85" spans="1:12" ht="24.95" customHeight="1" x14ac:dyDescent="0.2">
      <c r="A85" s="300">
        <v>73</v>
      </c>
      <c r="B85" s="301" t="s">
        <v>33</v>
      </c>
      <c r="C85" s="302">
        <v>37.419354399999996</v>
      </c>
      <c r="D85" s="302">
        <v>38.239999999999995</v>
      </c>
      <c r="E85" s="302">
        <v>41.507999999999996</v>
      </c>
      <c r="F85" s="302">
        <v>10.686</v>
      </c>
      <c r="G85" s="303">
        <v>16</v>
      </c>
      <c r="H85" s="304">
        <v>73</v>
      </c>
      <c r="I85" s="302">
        <v>3.2680000000000007</v>
      </c>
      <c r="J85" s="300">
        <v>27</v>
      </c>
      <c r="K85" s="302">
        <v>-1.6800000000000068</v>
      </c>
      <c r="L85" s="302"/>
    </row>
    <row r="86" spans="1:12" ht="24.95" customHeight="1" x14ac:dyDescent="0.35">
      <c r="A86" s="300">
        <v>74</v>
      </c>
      <c r="B86" s="308" t="s">
        <v>56</v>
      </c>
      <c r="C86" s="302">
        <v>41.029411400000001</v>
      </c>
      <c r="D86" s="302">
        <v>45.173333200000002</v>
      </c>
      <c r="E86" s="302">
        <v>41.481999999999999</v>
      </c>
      <c r="F86" s="302">
        <v>12.222</v>
      </c>
      <c r="G86" s="303">
        <v>35</v>
      </c>
      <c r="H86" s="304">
        <v>74</v>
      </c>
      <c r="I86" s="302">
        <v>-3.6913332000000025</v>
      </c>
      <c r="J86" s="300">
        <v>137</v>
      </c>
      <c r="K86" s="302">
        <v>-1.7060000000000031</v>
      </c>
      <c r="L86" s="302"/>
    </row>
    <row r="87" spans="1:12" ht="24.95" customHeight="1" x14ac:dyDescent="0.35">
      <c r="A87" s="300">
        <v>75</v>
      </c>
      <c r="B87" s="306" t="s">
        <v>72</v>
      </c>
      <c r="C87" s="302">
        <v>41.737837400000004</v>
      </c>
      <c r="D87" s="302">
        <v>44.454166399999998</v>
      </c>
      <c r="E87" s="302">
        <v>41.435999999999993</v>
      </c>
      <c r="F87" s="302">
        <v>11.15</v>
      </c>
      <c r="G87" s="303">
        <v>26</v>
      </c>
      <c r="H87" s="304">
        <v>75</v>
      </c>
      <c r="I87" s="302">
        <v>-3.0181664000000055</v>
      </c>
      <c r="J87" s="300">
        <v>129</v>
      </c>
      <c r="K87" s="302">
        <v>-1.7520000000000095</v>
      </c>
      <c r="L87" s="302"/>
    </row>
    <row r="88" spans="1:12" ht="24.95" customHeight="1" x14ac:dyDescent="0.2">
      <c r="A88" s="300">
        <v>76</v>
      </c>
      <c r="B88" s="305" t="s">
        <v>131</v>
      </c>
      <c r="C88" s="302">
        <v>36.5625</v>
      </c>
      <c r="D88" s="302">
        <v>43.286666199999999</v>
      </c>
      <c r="E88" s="302">
        <v>41.381999999999998</v>
      </c>
      <c r="F88" s="302">
        <v>10.263999999999999</v>
      </c>
      <c r="G88" s="303">
        <v>14</v>
      </c>
      <c r="H88" s="304">
        <v>76</v>
      </c>
      <c r="I88" s="302">
        <v>-1.9046662000000012</v>
      </c>
      <c r="J88" s="300">
        <v>109</v>
      </c>
      <c r="K88" s="302">
        <v>-1.8060000000000045</v>
      </c>
      <c r="L88" s="302"/>
    </row>
    <row r="89" spans="1:12" ht="24.95" customHeight="1" x14ac:dyDescent="0.35">
      <c r="A89" s="300">
        <v>77</v>
      </c>
      <c r="B89" s="307" t="s">
        <v>168</v>
      </c>
      <c r="C89" s="302">
        <v>32.53</v>
      </c>
      <c r="D89" s="302">
        <v>42.524000000000001</v>
      </c>
      <c r="E89" s="302">
        <v>41.358000000000004</v>
      </c>
      <c r="F89" s="302">
        <v>7.7299999999999995</v>
      </c>
      <c r="G89" s="303">
        <v>9</v>
      </c>
      <c r="H89" s="304">
        <v>77</v>
      </c>
      <c r="I89" s="302">
        <v>-1.1659999999999968</v>
      </c>
      <c r="J89" s="300">
        <v>96</v>
      </c>
      <c r="K89" s="302">
        <v>-1.8299999999999983</v>
      </c>
      <c r="L89" s="302"/>
    </row>
    <row r="90" spans="1:12" ht="24.95" customHeight="1" x14ac:dyDescent="0.35">
      <c r="A90" s="300">
        <v>78</v>
      </c>
      <c r="B90" s="306" t="s">
        <v>82</v>
      </c>
      <c r="C90" s="302">
        <v>41.475000000000001</v>
      </c>
      <c r="D90" s="302">
        <v>40.191666400000003</v>
      </c>
      <c r="E90" s="302">
        <v>41.147999999999996</v>
      </c>
      <c r="F90" s="302">
        <v>10.286</v>
      </c>
      <c r="G90" s="303">
        <v>9</v>
      </c>
      <c r="H90" s="304">
        <v>78</v>
      </c>
      <c r="I90" s="302">
        <v>0.95633359999999357</v>
      </c>
      <c r="J90" s="300">
        <v>58</v>
      </c>
      <c r="K90" s="302">
        <v>-2.0400000000000063</v>
      </c>
      <c r="L90" s="302"/>
    </row>
    <row r="91" spans="1:12" ht="24.95" customHeight="1" x14ac:dyDescent="0.35">
      <c r="A91" s="300">
        <v>79</v>
      </c>
      <c r="B91" s="306" t="s">
        <v>80</v>
      </c>
      <c r="C91" s="302">
        <v>37.514285399999999</v>
      </c>
      <c r="D91" s="302">
        <v>40.975000000000001</v>
      </c>
      <c r="E91" s="302">
        <v>41.1</v>
      </c>
      <c r="F91" s="302">
        <v>0</v>
      </c>
      <c r="G91" s="303">
        <v>1</v>
      </c>
      <c r="H91" s="304">
        <v>79</v>
      </c>
      <c r="I91" s="302">
        <v>0.125</v>
      </c>
      <c r="J91" s="300">
        <v>71</v>
      </c>
      <c r="K91" s="302">
        <v>-2.088000000000001</v>
      </c>
      <c r="L91" s="302"/>
    </row>
    <row r="92" spans="1:12" ht="24.95" customHeight="1" x14ac:dyDescent="0.35">
      <c r="A92" s="300">
        <v>80</v>
      </c>
      <c r="B92" s="306" t="s">
        <v>204</v>
      </c>
      <c r="C92" s="302">
        <v>34.567999999999998</v>
      </c>
      <c r="D92" s="302">
        <v>40</v>
      </c>
      <c r="E92" s="302">
        <v>41.068000000000005</v>
      </c>
      <c r="F92" s="302">
        <v>5.1420000000000003</v>
      </c>
      <c r="G92" s="303">
        <v>3</v>
      </c>
      <c r="H92" s="304">
        <v>80</v>
      </c>
      <c r="I92" s="302">
        <v>1.0680000000000049</v>
      </c>
      <c r="J92" s="300">
        <v>53</v>
      </c>
      <c r="K92" s="302">
        <v>-2.1199999999999974</v>
      </c>
      <c r="L92" s="302"/>
    </row>
    <row r="93" spans="1:12" s="14" customFormat="1" ht="24.95" customHeight="1" thickBot="1" x14ac:dyDescent="0.25">
      <c r="A93" s="326"/>
      <c r="B93" s="388" t="s">
        <v>320</v>
      </c>
      <c r="C93" s="388"/>
      <c r="D93" s="388"/>
      <c r="E93" s="388"/>
      <c r="F93" s="388"/>
      <c r="G93" s="388"/>
      <c r="H93" s="388"/>
      <c r="I93" s="388"/>
      <c r="J93" s="388"/>
      <c r="K93" s="388"/>
      <c r="L93" s="388"/>
    </row>
    <row r="94" spans="1:12" ht="24.95" customHeight="1" x14ac:dyDescent="0.2">
      <c r="A94" s="389" t="s">
        <v>12</v>
      </c>
      <c r="B94" s="391" t="s">
        <v>0</v>
      </c>
      <c r="C94" s="393" t="s">
        <v>55</v>
      </c>
      <c r="D94" s="394"/>
      <c r="E94" s="395"/>
      <c r="F94" s="314" t="s">
        <v>10</v>
      </c>
      <c r="G94" s="315" t="s">
        <v>11</v>
      </c>
      <c r="H94" s="316" t="s">
        <v>4</v>
      </c>
      <c r="I94" s="396" t="s">
        <v>2</v>
      </c>
      <c r="J94" s="396"/>
      <c r="K94" s="317" t="s">
        <v>3</v>
      </c>
      <c r="L94" s="397" t="s">
        <v>5</v>
      </c>
    </row>
    <row r="95" spans="1:12" ht="24.95" customHeight="1" x14ac:dyDescent="0.2">
      <c r="A95" s="390"/>
      <c r="B95" s="392"/>
      <c r="C95" s="318">
        <v>2557</v>
      </c>
      <c r="D95" s="318">
        <v>2558</v>
      </c>
      <c r="E95" s="319">
        <v>2559</v>
      </c>
      <c r="F95" s="320">
        <v>2559</v>
      </c>
      <c r="G95" s="321">
        <v>2559</v>
      </c>
      <c r="H95" s="322" t="s">
        <v>8</v>
      </c>
      <c r="I95" s="323" t="s">
        <v>9</v>
      </c>
      <c r="J95" s="324" t="s">
        <v>4</v>
      </c>
      <c r="K95" s="325">
        <v>43.188000000000002</v>
      </c>
      <c r="L95" s="398"/>
    </row>
    <row r="96" spans="1:12" ht="24.95" customHeight="1" x14ac:dyDescent="0.35">
      <c r="A96" s="300">
        <v>84</v>
      </c>
      <c r="B96" s="306" t="s">
        <v>195</v>
      </c>
      <c r="C96" s="302">
        <v>40.191999999999993</v>
      </c>
      <c r="D96" s="302">
        <v>45.739999999999995</v>
      </c>
      <c r="E96" s="302">
        <v>40.923999999999992</v>
      </c>
      <c r="F96" s="302">
        <v>12.548</v>
      </c>
      <c r="G96" s="303">
        <v>41</v>
      </c>
      <c r="H96" s="304">
        <v>84</v>
      </c>
      <c r="I96" s="302">
        <v>-4.8160000000000025</v>
      </c>
      <c r="J96" s="300">
        <v>156</v>
      </c>
      <c r="K96" s="302">
        <v>-2.26400000000001</v>
      </c>
      <c r="L96" s="302"/>
    </row>
    <row r="97" spans="1:12" ht="24.95" customHeight="1" x14ac:dyDescent="0.2">
      <c r="A97" s="300">
        <v>85</v>
      </c>
      <c r="B97" s="305" t="s">
        <v>92</v>
      </c>
      <c r="C97" s="302">
        <v>45.255813599999996</v>
      </c>
      <c r="D97" s="302">
        <v>38.818420600000003</v>
      </c>
      <c r="E97" s="302">
        <v>40.917999999999992</v>
      </c>
      <c r="F97" s="302">
        <v>10.996</v>
      </c>
      <c r="G97" s="303">
        <v>28</v>
      </c>
      <c r="H97" s="304">
        <v>85</v>
      </c>
      <c r="I97" s="302">
        <v>2.099579399999989</v>
      </c>
      <c r="J97" s="300">
        <v>38</v>
      </c>
      <c r="K97" s="302">
        <v>-2.2700000000000102</v>
      </c>
      <c r="L97" s="302"/>
    </row>
    <row r="98" spans="1:12" ht="24.95" customHeight="1" x14ac:dyDescent="0.35">
      <c r="A98" s="300">
        <v>86</v>
      </c>
      <c r="B98" s="307" t="s">
        <v>167</v>
      </c>
      <c r="C98" s="302">
        <v>41.628</v>
      </c>
      <c r="D98" s="302">
        <v>41.653999999999996</v>
      </c>
      <c r="E98" s="302">
        <v>40.809999999999995</v>
      </c>
      <c r="F98" s="302">
        <v>8.3559999999999999</v>
      </c>
      <c r="G98" s="303">
        <v>14</v>
      </c>
      <c r="H98" s="304">
        <v>86</v>
      </c>
      <c r="I98" s="302">
        <v>-0.84400000000000119</v>
      </c>
      <c r="J98" s="300">
        <v>87</v>
      </c>
      <c r="K98" s="302">
        <v>-2.3780000000000072</v>
      </c>
      <c r="L98" s="302"/>
    </row>
    <row r="99" spans="1:12" ht="24.95" customHeight="1" x14ac:dyDescent="0.35">
      <c r="A99" s="300">
        <v>87</v>
      </c>
      <c r="B99" s="306" t="s">
        <v>184</v>
      </c>
      <c r="C99" s="302">
        <v>43.417999999999999</v>
      </c>
      <c r="D99" s="302">
        <v>38.343999999999994</v>
      </c>
      <c r="E99" s="302">
        <v>40.655999999999992</v>
      </c>
      <c r="F99" s="302">
        <v>13.423999999999998</v>
      </c>
      <c r="G99" s="303">
        <v>7</v>
      </c>
      <c r="H99" s="304">
        <v>87</v>
      </c>
      <c r="I99" s="302">
        <v>2.3119999999999976</v>
      </c>
      <c r="J99" s="300">
        <v>33</v>
      </c>
      <c r="K99" s="302">
        <v>-2.5320000000000107</v>
      </c>
      <c r="L99" s="302"/>
    </row>
    <row r="100" spans="1:12" ht="24.95" customHeight="1" x14ac:dyDescent="0.35">
      <c r="A100" s="300">
        <v>88</v>
      </c>
      <c r="B100" s="306" t="s">
        <v>200</v>
      </c>
      <c r="C100" s="302">
        <v>40.03</v>
      </c>
      <c r="D100" s="302">
        <v>43.195999999999991</v>
      </c>
      <c r="E100" s="302">
        <v>40.603999999999999</v>
      </c>
      <c r="F100" s="302">
        <v>10.96</v>
      </c>
      <c r="G100" s="303">
        <v>24</v>
      </c>
      <c r="H100" s="304">
        <v>88</v>
      </c>
      <c r="I100" s="302">
        <v>-2.5919999999999916</v>
      </c>
      <c r="J100" s="300">
        <v>125</v>
      </c>
      <c r="K100" s="302">
        <v>-2.5840000000000032</v>
      </c>
      <c r="L100" s="302"/>
    </row>
    <row r="101" spans="1:12" ht="24.95" customHeight="1" x14ac:dyDescent="0.2">
      <c r="A101" s="300">
        <v>89</v>
      </c>
      <c r="B101" s="305" t="s">
        <v>111</v>
      </c>
      <c r="C101" s="302">
        <v>34.048000000000002</v>
      </c>
      <c r="D101" s="302">
        <v>35.622727000000005</v>
      </c>
      <c r="E101" s="302">
        <v>40.380000000000003</v>
      </c>
      <c r="F101" s="302">
        <v>10.852</v>
      </c>
      <c r="G101" s="303">
        <v>17</v>
      </c>
      <c r="H101" s="304">
        <v>89</v>
      </c>
      <c r="I101" s="302">
        <v>4.7572729999999979</v>
      </c>
      <c r="J101" s="300">
        <v>14</v>
      </c>
      <c r="K101" s="302">
        <v>-2.8079999999999998</v>
      </c>
      <c r="L101" s="302"/>
    </row>
    <row r="102" spans="1:12" ht="24.95" customHeight="1" x14ac:dyDescent="0.35">
      <c r="A102" s="300">
        <v>90</v>
      </c>
      <c r="B102" s="306" t="s">
        <v>202</v>
      </c>
      <c r="C102" s="302">
        <v>35.299999999999997</v>
      </c>
      <c r="D102" s="302">
        <v>46.454000000000001</v>
      </c>
      <c r="E102" s="302">
        <v>40.373999999999995</v>
      </c>
      <c r="F102" s="302">
        <v>10.048</v>
      </c>
      <c r="G102" s="303">
        <v>14</v>
      </c>
      <c r="H102" s="304">
        <v>90</v>
      </c>
      <c r="I102" s="302">
        <v>-6.0800000000000054</v>
      </c>
      <c r="J102" s="300">
        <v>173</v>
      </c>
      <c r="K102" s="302">
        <v>-2.8140000000000072</v>
      </c>
      <c r="L102" s="302"/>
    </row>
    <row r="103" spans="1:12" ht="24.95" customHeight="1" x14ac:dyDescent="0.35">
      <c r="A103" s="300">
        <v>91</v>
      </c>
      <c r="B103" s="306" t="s">
        <v>185</v>
      </c>
      <c r="C103" s="302">
        <v>36.81</v>
      </c>
      <c r="D103" s="302">
        <v>42.802</v>
      </c>
      <c r="E103" s="302">
        <v>40.356000000000009</v>
      </c>
      <c r="F103" s="302">
        <v>10.858000000000001</v>
      </c>
      <c r="G103" s="303">
        <v>9</v>
      </c>
      <c r="H103" s="304">
        <v>91</v>
      </c>
      <c r="I103" s="302">
        <v>-2.4459999999999908</v>
      </c>
      <c r="J103" s="300">
        <v>120</v>
      </c>
      <c r="K103" s="302">
        <v>-2.8319999999999936</v>
      </c>
      <c r="L103" s="302"/>
    </row>
    <row r="104" spans="1:12" ht="24.95" customHeight="1" x14ac:dyDescent="0.2">
      <c r="A104" s="300">
        <v>92</v>
      </c>
      <c r="B104" s="305" t="s">
        <v>100</v>
      </c>
      <c r="C104" s="302">
        <v>40.149999200000003</v>
      </c>
      <c r="D104" s="302">
        <v>42.5642852</v>
      </c>
      <c r="E104" s="302">
        <v>40.29</v>
      </c>
      <c r="F104" s="302">
        <v>13.394</v>
      </c>
      <c r="G104" s="303">
        <v>22</v>
      </c>
      <c r="H104" s="304">
        <v>92</v>
      </c>
      <c r="I104" s="302">
        <v>-2.2742852000000013</v>
      </c>
      <c r="J104" s="300">
        <v>115</v>
      </c>
      <c r="K104" s="302">
        <v>-2.8980000000000032</v>
      </c>
      <c r="L104" s="302"/>
    </row>
    <row r="105" spans="1:12" ht="24.95" customHeight="1" x14ac:dyDescent="0.2">
      <c r="A105" s="300">
        <v>93</v>
      </c>
      <c r="B105" s="301" t="s">
        <v>27</v>
      </c>
      <c r="C105" s="302">
        <v>37.344999999999999</v>
      </c>
      <c r="D105" s="302">
        <v>36.017646800000001</v>
      </c>
      <c r="E105" s="302">
        <v>40.241999999999997</v>
      </c>
      <c r="F105" s="302">
        <v>8.8439999999999994</v>
      </c>
      <c r="G105" s="303">
        <v>12</v>
      </c>
      <c r="H105" s="304">
        <v>93</v>
      </c>
      <c r="I105" s="302">
        <v>4.2243531999999959</v>
      </c>
      <c r="J105" s="300">
        <v>17</v>
      </c>
      <c r="K105" s="302">
        <v>-2.9460000000000051</v>
      </c>
      <c r="L105" s="302"/>
    </row>
    <row r="106" spans="1:12" ht="24.95" customHeight="1" x14ac:dyDescent="0.2">
      <c r="A106" s="300">
        <v>94</v>
      </c>
      <c r="B106" s="305" t="s">
        <v>130</v>
      </c>
      <c r="C106" s="302">
        <v>40.076922600000003</v>
      </c>
      <c r="D106" s="302">
        <v>42.157142399999991</v>
      </c>
      <c r="E106" s="302">
        <v>40.17</v>
      </c>
      <c r="F106" s="302">
        <v>10.440000000000001</v>
      </c>
      <c r="G106" s="303">
        <v>22</v>
      </c>
      <c r="H106" s="304">
        <v>94</v>
      </c>
      <c r="I106" s="302">
        <v>-1.9871423999999891</v>
      </c>
      <c r="J106" s="300">
        <v>110</v>
      </c>
      <c r="K106" s="302">
        <v>-3.0180000000000007</v>
      </c>
      <c r="L106" s="302"/>
    </row>
    <row r="107" spans="1:12" ht="24.95" customHeight="1" x14ac:dyDescent="0.2">
      <c r="A107" s="300">
        <v>95</v>
      </c>
      <c r="B107" s="305" t="s">
        <v>97</v>
      </c>
      <c r="C107" s="302">
        <v>45.040000000000006</v>
      </c>
      <c r="D107" s="302">
        <v>44.333333000000003</v>
      </c>
      <c r="E107" s="302">
        <v>40.168000000000006</v>
      </c>
      <c r="F107" s="302">
        <v>11.148</v>
      </c>
      <c r="G107" s="303">
        <v>9</v>
      </c>
      <c r="H107" s="304">
        <v>95</v>
      </c>
      <c r="I107" s="302">
        <v>-4.1653329999999968</v>
      </c>
      <c r="J107" s="300">
        <v>145</v>
      </c>
      <c r="K107" s="302">
        <v>-3.019999999999996</v>
      </c>
      <c r="L107" s="302"/>
    </row>
    <row r="108" spans="1:12" ht="24.95" customHeight="1" x14ac:dyDescent="0.2">
      <c r="A108" s="300">
        <v>96</v>
      </c>
      <c r="B108" s="305" t="s">
        <v>114</v>
      </c>
      <c r="C108" s="302"/>
      <c r="D108" s="302">
        <v>49.58</v>
      </c>
      <c r="E108" s="302">
        <v>40.15</v>
      </c>
      <c r="F108" s="302">
        <v>0</v>
      </c>
      <c r="G108" s="303">
        <v>1</v>
      </c>
      <c r="H108" s="304">
        <v>96</v>
      </c>
      <c r="I108" s="302">
        <v>-9.43</v>
      </c>
      <c r="J108" s="300">
        <v>186</v>
      </c>
      <c r="K108" s="302">
        <v>-3.0380000000000038</v>
      </c>
      <c r="L108" s="302"/>
    </row>
    <row r="109" spans="1:12" ht="24.95" customHeight="1" x14ac:dyDescent="0.2">
      <c r="A109" s="300">
        <v>97</v>
      </c>
      <c r="B109" s="305" t="s">
        <v>125</v>
      </c>
      <c r="C109" s="302">
        <v>37.970269799999997</v>
      </c>
      <c r="D109" s="302">
        <v>50.176470199999997</v>
      </c>
      <c r="E109" s="302">
        <v>40.004000000000005</v>
      </c>
      <c r="F109" s="302">
        <v>10.548</v>
      </c>
      <c r="G109" s="303">
        <v>18</v>
      </c>
      <c r="H109" s="304">
        <v>97</v>
      </c>
      <c r="I109" s="302">
        <v>-10.172470199999992</v>
      </c>
      <c r="J109" s="300">
        <v>187</v>
      </c>
      <c r="K109" s="302">
        <v>-3.1839999999999975</v>
      </c>
      <c r="L109" s="302"/>
    </row>
    <row r="110" spans="1:12" ht="24.95" customHeight="1" x14ac:dyDescent="0.2">
      <c r="A110" s="309">
        <v>98</v>
      </c>
      <c r="B110" s="333" t="s">
        <v>94</v>
      </c>
      <c r="C110" s="311">
        <v>39.755555199999996</v>
      </c>
      <c r="D110" s="311">
        <v>38.260000000000005</v>
      </c>
      <c r="E110" s="311">
        <v>39.93</v>
      </c>
      <c r="F110" s="311">
        <v>12.302000000000001</v>
      </c>
      <c r="G110" s="312">
        <v>9</v>
      </c>
      <c r="H110" s="313">
        <v>98</v>
      </c>
      <c r="I110" s="311">
        <v>1.6699999999999946</v>
      </c>
      <c r="J110" s="309">
        <v>48</v>
      </c>
      <c r="K110" s="311">
        <v>-3.2580000000000027</v>
      </c>
      <c r="L110" s="311"/>
    </row>
    <row r="111" spans="1:12" ht="24.95" customHeight="1" x14ac:dyDescent="0.2">
      <c r="A111" s="309">
        <v>99</v>
      </c>
      <c r="B111" s="333" t="s">
        <v>119</v>
      </c>
      <c r="C111" s="311">
        <v>36.046666399999999</v>
      </c>
      <c r="D111" s="311">
        <v>44.393332999999998</v>
      </c>
      <c r="E111" s="311">
        <v>39.769999999999996</v>
      </c>
      <c r="F111" s="311">
        <v>12.698</v>
      </c>
      <c r="G111" s="312">
        <v>10</v>
      </c>
      <c r="H111" s="313">
        <v>99</v>
      </c>
      <c r="I111" s="311">
        <v>-4.6233330000000024</v>
      </c>
      <c r="J111" s="309">
        <v>150</v>
      </c>
      <c r="K111" s="311">
        <v>-3.4180000000000064</v>
      </c>
      <c r="L111" s="311"/>
    </row>
    <row r="112" spans="1:12" ht="24.95" customHeight="1" x14ac:dyDescent="0.35">
      <c r="A112" s="309">
        <v>100</v>
      </c>
      <c r="B112" s="310" t="s">
        <v>148</v>
      </c>
      <c r="C112" s="311">
        <v>39.700000000000003</v>
      </c>
      <c r="D112" s="311">
        <v>44.963999999999999</v>
      </c>
      <c r="E112" s="311">
        <v>39.768000000000001</v>
      </c>
      <c r="F112" s="311">
        <v>12.052000000000001</v>
      </c>
      <c r="G112" s="312">
        <v>15</v>
      </c>
      <c r="H112" s="313">
        <v>100</v>
      </c>
      <c r="I112" s="311">
        <v>-5.195999999999998</v>
      </c>
      <c r="J112" s="309">
        <v>162</v>
      </c>
      <c r="K112" s="311">
        <v>-3.4200000000000017</v>
      </c>
      <c r="L112" s="311"/>
    </row>
    <row r="113" spans="1:12" ht="24.95" customHeight="1" x14ac:dyDescent="0.35">
      <c r="A113" s="309">
        <v>101</v>
      </c>
      <c r="B113" s="310" t="s">
        <v>151</v>
      </c>
      <c r="C113" s="311"/>
      <c r="D113" s="311">
        <v>39.450000000000003</v>
      </c>
      <c r="E113" s="311">
        <v>39.706000000000003</v>
      </c>
      <c r="F113" s="311">
        <v>12.786000000000001</v>
      </c>
      <c r="G113" s="312">
        <v>7</v>
      </c>
      <c r="H113" s="313">
        <v>101</v>
      </c>
      <c r="I113" s="311">
        <v>0.25600000000000023</v>
      </c>
      <c r="J113" s="309">
        <v>70</v>
      </c>
      <c r="K113" s="311">
        <v>-3.4819999999999993</v>
      </c>
      <c r="L113" s="311"/>
    </row>
    <row r="114" spans="1:12" ht="24.95" customHeight="1" x14ac:dyDescent="0.2">
      <c r="A114" s="309">
        <v>102</v>
      </c>
      <c r="B114" s="334" t="s">
        <v>43</v>
      </c>
      <c r="C114" s="311">
        <v>36.329411200000003</v>
      </c>
      <c r="D114" s="311">
        <v>39.046320000000001</v>
      </c>
      <c r="E114" s="311">
        <v>39.484000000000002</v>
      </c>
      <c r="F114" s="311">
        <v>10.664000000000001</v>
      </c>
      <c r="G114" s="312">
        <v>22</v>
      </c>
      <c r="H114" s="313">
        <v>102</v>
      </c>
      <c r="I114" s="311">
        <v>0.43768000000000029</v>
      </c>
      <c r="J114" s="309">
        <v>67</v>
      </c>
      <c r="K114" s="311">
        <v>-3.7040000000000006</v>
      </c>
      <c r="L114" s="311"/>
    </row>
    <row r="115" spans="1:12" ht="24.95" customHeight="1" x14ac:dyDescent="0.2">
      <c r="A115" s="309">
        <v>103</v>
      </c>
      <c r="B115" s="333" t="s">
        <v>126</v>
      </c>
      <c r="C115" s="311">
        <v>51.75</v>
      </c>
      <c r="D115" s="311">
        <v>33.4</v>
      </c>
      <c r="E115" s="311">
        <v>39.387999999999998</v>
      </c>
      <c r="F115" s="311">
        <v>10.988</v>
      </c>
      <c r="G115" s="312">
        <v>4</v>
      </c>
      <c r="H115" s="313">
        <v>103</v>
      </c>
      <c r="I115" s="311">
        <v>5.9879999999999995</v>
      </c>
      <c r="J115" s="309">
        <v>7</v>
      </c>
      <c r="K115" s="311">
        <v>-3.8000000000000043</v>
      </c>
      <c r="L115" s="311"/>
    </row>
    <row r="116" spans="1:12" s="14" customFormat="1" ht="24.95" customHeight="1" thickBot="1" x14ac:dyDescent="0.25">
      <c r="A116" s="326"/>
      <c r="B116" s="388" t="s">
        <v>320</v>
      </c>
      <c r="C116" s="388"/>
      <c r="D116" s="388"/>
      <c r="E116" s="388"/>
      <c r="F116" s="388"/>
      <c r="G116" s="388"/>
      <c r="H116" s="388"/>
      <c r="I116" s="388"/>
      <c r="J116" s="388"/>
      <c r="K116" s="388"/>
      <c r="L116" s="388"/>
    </row>
    <row r="117" spans="1:12" ht="24.95" customHeight="1" x14ac:dyDescent="0.2">
      <c r="A117" s="389" t="s">
        <v>12</v>
      </c>
      <c r="B117" s="391" t="s">
        <v>0</v>
      </c>
      <c r="C117" s="393" t="s">
        <v>55</v>
      </c>
      <c r="D117" s="394"/>
      <c r="E117" s="395"/>
      <c r="F117" s="314" t="s">
        <v>10</v>
      </c>
      <c r="G117" s="315" t="s">
        <v>11</v>
      </c>
      <c r="H117" s="316" t="s">
        <v>4</v>
      </c>
      <c r="I117" s="396" t="s">
        <v>2</v>
      </c>
      <c r="J117" s="396"/>
      <c r="K117" s="317" t="s">
        <v>3</v>
      </c>
      <c r="L117" s="397" t="s">
        <v>5</v>
      </c>
    </row>
    <row r="118" spans="1:12" ht="24.95" customHeight="1" x14ac:dyDescent="0.2">
      <c r="A118" s="390"/>
      <c r="B118" s="392"/>
      <c r="C118" s="318">
        <v>2557</v>
      </c>
      <c r="D118" s="318">
        <v>2558</v>
      </c>
      <c r="E118" s="319">
        <v>2559</v>
      </c>
      <c r="F118" s="320">
        <v>2559</v>
      </c>
      <c r="G118" s="321">
        <v>2559</v>
      </c>
      <c r="H118" s="322" t="s">
        <v>8</v>
      </c>
      <c r="I118" s="323" t="s">
        <v>9</v>
      </c>
      <c r="J118" s="324" t="s">
        <v>4</v>
      </c>
      <c r="K118" s="325">
        <v>43.188000000000002</v>
      </c>
      <c r="L118" s="398"/>
    </row>
    <row r="119" spans="1:12" ht="24.95" customHeight="1" x14ac:dyDescent="0.35">
      <c r="A119" s="309">
        <v>104</v>
      </c>
      <c r="B119" s="335" t="s">
        <v>221</v>
      </c>
      <c r="C119" s="311">
        <v>42.219999600000001</v>
      </c>
      <c r="D119" s="311">
        <v>43.720000000000006</v>
      </c>
      <c r="E119" s="311">
        <v>39.265999999999998</v>
      </c>
      <c r="F119" s="311">
        <v>10.288</v>
      </c>
      <c r="G119" s="312">
        <v>10</v>
      </c>
      <c r="H119" s="313">
        <v>104</v>
      </c>
      <c r="I119" s="311">
        <v>-4.4540000000000077</v>
      </c>
      <c r="J119" s="309">
        <v>149</v>
      </c>
      <c r="K119" s="311">
        <v>-3.9220000000000041</v>
      </c>
      <c r="L119" s="311"/>
    </row>
    <row r="120" spans="1:12" ht="24.95" customHeight="1" x14ac:dyDescent="0.2">
      <c r="A120" s="309">
        <v>105</v>
      </c>
      <c r="B120" s="333" t="s">
        <v>115</v>
      </c>
      <c r="C120" s="311">
        <v>44.043750000000003</v>
      </c>
      <c r="D120" s="311">
        <v>47.6272722</v>
      </c>
      <c r="E120" s="311">
        <v>39.263999999999996</v>
      </c>
      <c r="F120" s="311">
        <v>9.4320000000000004</v>
      </c>
      <c r="G120" s="312">
        <v>13</v>
      </c>
      <c r="H120" s="313">
        <v>105</v>
      </c>
      <c r="I120" s="311">
        <v>-8.3632722000000044</v>
      </c>
      <c r="J120" s="309">
        <v>184</v>
      </c>
      <c r="K120" s="311">
        <v>-3.9240000000000066</v>
      </c>
      <c r="L120" s="311"/>
    </row>
    <row r="121" spans="1:12" ht="24.95" customHeight="1" x14ac:dyDescent="0.2">
      <c r="A121" s="309">
        <v>106</v>
      </c>
      <c r="B121" s="333" t="s">
        <v>127</v>
      </c>
      <c r="C121" s="311">
        <v>38.335293399999998</v>
      </c>
      <c r="D121" s="311">
        <v>46.490908400000009</v>
      </c>
      <c r="E121" s="311">
        <v>39.18</v>
      </c>
      <c r="F121" s="311">
        <v>12.368</v>
      </c>
      <c r="G121" s="312">
        <v>11</v>
      </c>
      <c r="H121" s="313">
        <v>106</v>
      </c>
      <c r="I121" s="311">
        <v>-7.3109084000000095</v>
      </c>
      <c r="J121" s="309">
        <v>178</v>
      </c>
      <c r="K121" s="311">
        <v>-4.0080000000000027</v>
      </c>
      <c r="L121" s="311"/>
    </row>
    <row r="122" spans="1:12" ht="24.95" customHeight="1" x14ac:dyDescent="0.35">
      <c r="A122" s="309">
        <v>107</v>
      </c>
      <c r="B122" s="310" t="s">
        <v>144</v>
      </c>
      <c r="C122" s="311">
        <v>40.385999999999996</v>
      </c>
      <c r="D122" s="311">
        <v>43.776000000000003</v>
      </c>
      <c r="E122" s="311">
        <v>39.137999999999998</v>
      </c>
      <c r="F122" s="311">
        <v>12.957999999999998</v>
      </c>
      <c r="G122" s="312">
        <v>59</v>
      </c>
      <c r="H122" s="313">
        <v>107</v>
      </c>
      <c r="I122" s="311">
        <v>-4.6380000000000052</v>
      </c>
      <c r="J122" s="309">
        <v>152</v>
      </c>
      <c r="K122" s="311">
        <v>-4.0500000000000043</v>
      </c>
      <c r="L122" s="311"/>
    </row>
    <row r="123" spans="1:12" ht="24.95" customHeight="1" x14ac:dyDescent="0.35">
      <c r="A123" s="309">
        <v>108</v>
      </c>
      <c r="B123" s="310" t="s">
        <v>152</v>
      </c>
      <c r="C123" s="311">
        <v>39.47</v>
      </c>
      <c r="D123" s="311">
        <v>39.983999999999995</v>
      </c>
      <c r="E123" s="311">
        <v>39.125999999999998</v>
      </c>
      <c r="F123" s="311">
        <v>10.718</v>
      </c>
      <c r="G123" s="312">
        <v>39</v>
      </c>
      <c r="H123" s="313">
        <v>108</v>
      </c>
      <c r="I123" s="311">
        <v>-0.85799999999999699</v>
      </c>
      <c r="J123" s="309">
        <v>88</v>
      </c>
      <c r="K123" s="311">
        <v>-4.0620000000000047</v>
      </c>
      <c r="L123" s="311"/>
    </row>
    <row r="124" spans="1:12" ht="24.95" customHeight="1" x14ac:dyDescent="0.2">
      <c r="A124" s="309">
        <v>109</v>
      </c>
      <c r="B124" s="334" t="s">
        <v>26</v>
      </c>
      <c r="C124" s="311">
        <v>37.352940400000001</v>
      </c>
      <c r="D124" s="311">
        <v>39.488888200000005</v>
      </c>
      <c r="E124" s="311">
        <v>39.096000000000004</v>
      </c>
      <c r="F124" s="311">
        <v>11.809999999999999</v>
      </c>
      <c r="G124" s="312">
        <v>9</v>
      </c>
      <c r="H124" s="313">
        <v>109</v>
      </c>
      <c r="I124" s="311">
        <v>-0.39288820000000158</v>
      </c>
      <c r="J124" s="309">
        <v>80</v>
      </c>
      <c r="K124" s="311">
        <v>-4.0919999999999987</v>
      </c>
      <c r="L124" s="311"/>
    </row>
    <row r="125" spans="1:12" ht="24.95" customHeight="1" x14ac:dyDescent="0.35">
      <c r="A125" s="309">
        <v>110</v>
      </c>
      <c r="B125" s="310" t="s">
        <v>223</v>
      </c>
      <c r="C125" s="311">
        <v>36.698</v>
      </c>
      <c r="D125" s="311">
        <v>37.944000000000003</v>
      </c>
      <c r="E125" s="311">
        <v>39.087999999999994</v>
      </c>
      <c r="F125" s="311">
        <v>10.290000000000001</v>
      </c>
      <c r="G125" s="312">
        <v>11</v>
      </c>
      <c r="H125" s="313">
        <v>110</v>
      </c>
      <c r="I125" s="311">
        <v>1.1439999999999912</v>
      </c>
      <c r="J125" s="309">
        <v>52</v>
      </c>
      <c r="K125" s="311">
        <v>-4.1000000000000085</v>
      </c>
      <c r="L125" s="311"/>
    </row>
    <row r="126" spans="1:12" ht="24.95" customHeight="1" x14ac:dyDescent="0.2">
      <c r="A126" s="309">
        <v>111</v>
      </c>
      <c r="B126" s="334" t="s">
        <v>48</v>
      </c>
      <c r="C126" s="311">
        <v>33.785713800000003</v>
      </c>
      <c r="D126" s="311">
        <v>37.257142599999995</v>
      </c>
      <c r="E126" s="311">
        <v>38.991999999999997</v>
      </c>
      <c r="F126" s="311">
        <v>12.049999999999999</v>
      </c>
      <c r="G126" s="312">
        <v>8</v>
      </c>
      <c r="H126" s="313">
        <v>111</v>
      </c>
      <c r="I126" s="311">
        <v>1.7348574000000028</v>
      </c>
      <c r="J126" s="309">
        <v>46</v>
      </c>
      <c r="K126" s="311">
        <v>-4.1960000000000051</v>
      </c>
      <c r="L126" s="311"/>
    </row>
    <row r="127" spans="1:12" ht="24.95" customHeight="1" x14ac:dyDescent="0.2">
      <c r="A127" s="309">
        <v>112</v>
      </c>
      <c r="B127" s="334" t="s">
        <v>34</v>
      </c>
      <c r="C127" s="311">
        <v>40.308332999999998</v>
      </c>
      <c r="D127" s="311">
        <v>35.264705200000002</v>
      </c>
      <c r="E127" s="311">
        <v>38.97</v>
      </c>
      <c r="F127" s="311">
        <v>8.9779999999999998</v>
      </c>
      <c r="G127" s="312">
        <v>19</v>
      </c>
      <c r="H127" s="313">
        <v>112</v>
      </c>
      <c r="I127" s="311">
        <v>3.7052947999999972</v>
      </c>
      <c r="J127" s="309">
        <v>24</v>
      </c>
      <c r="K127" s="311">
        <v>-4.2180000000000035</v>
      </c>
      <c r="L127" s="311"/>
    </row>
    <row r="128" spans="1:12" ht="24.95" customHeight="1" x14ac:dyDescent="0.2">
      <c r="A128" s="309">
        <v>113</v>
      </c>
      <c r="B128" s="334" t="s">
        <v>45</v>
      </c>
      <c r="C128" s="311">
        <v>38.814285400000003</v>
      </c>
      <c r="D128" s="311">
        <v>43.25</v>
      </c>
      <c r="E128" s="311">
        <v>38.86</v>
      </c>
      <c r="F128" s="311">
        <v>8.2259999999999991</v>
      </c>
      <c r="G128" s="312">
        <v>5</v>
      </c>
      <c r="H128" s="313">
        <v>113</v>
      </c>
      <c r="I128" s="311">
        <v>-4.3900000000000006</v>
      </c>
      <c r="J128" s="309">
        <v>147</v>
      </c>
      <c r="K128" s="311">
        <v>-4.328000000000003</v>
      </c>
      <c r="L128" s="311"/>
    </row>
    <row r="129" spans="1:12" ht="24.95" customHeight="1" x14ac:dyDescent="0.35">
      <c r="A129" s="309">
        <v>114</v>
      </c>
      <c r="B129" s="335" t="s">
        <v>205</v>
      </c>
      <c r="C129" s="311">
        <v>33.488</v>
      </c>
      <c r="D129" s="311">
        <v>36.246000000000002</v>
      </c>
      <c r="E129" s="311">
        <v>38.804000000000002</v>
      </c>
      <c r="F129" s="311">
        <v>9.65</v>
      </c>
      <c r="G129" s="312">
        <v>13</v>
      </c>
      <c r="H129" s="313">
        <v>114</v>
      </c>
      <c r="I129" s="311">
        <v>2.5579999999999998</v>
      </c>
      <c r="J129" s="309">
        <v>32</v>
      </c>
      <c r="K129" s="311">
        <v>-4.3840000000000003</v>
      </c>
      <c r="L129" s="311"/>
    </row>
    <row r="130" spans="1:12" ht="24.95" customHeight="1" x14ac:dyDescent="0.35">
      <c r="A130" s="309">
        <v>115</v>
      </c>
      <c r="B130" s="310" t="s">
        <v>180</v>
      </c>
      <c r="C130" s="311">
        <v>34.582000000000001</v>
      </c>
      <c r="D130" s="311">
        <v>38.684000000000005</v>
      </c>
      <c r="E130" s="311">
        <v>38.774000000000001</v>
      </c>
      <c r="F130" s="311">
        <v>7.9520000000000008</v>
      </c>
      <c r="G130" s="312">
        <v>6</v>
      </c>
      <c r="H130" s="313">
        <v>115</v>
      </c>
      <c r="I130" s="311">
        <v>8.9999999999996305E-2</v>
      </c>
      <c r="J130" s="309">
        <v>72</v>
      </c>
      <c r="K130" s="311">
        <v>-4.4140000000000015</v>
      </c>
      <c r="L130" s="311"/>
    </row>
    <row r="131" spans="1:12" ht="24.95" customHeight="1" x14ac:dyDescent="0.2">
      <c r="A131" s="309">
        <v>116</v>
      </c>
      <c r="B131" s="334" t="s">
        <v>19</v>
      </c>
      <c r="C131" s="311">
        <v>37.320453999999998</v>
      </c>
      <c r="D131" s="311">
        <v>39.492307199999999</v>
      </c>
      <c r="E131" s="311">
        <v>38.58</v>
      </c>
      <c r="F131" s="311">
        <v>14.472</v>
      </c>
      <c r="G131" s="312">
        <v>86</v>
      </c>
      <c r="H131" s="313">
        <v>116</v>
      </c>
      <c r="I131" s="311">
        <v>-0.91230720000000076</v>
      </c>
      <c r="J131" s="309">
        <v>90</v>
      </c>
      <c r="K131" s="311">
        <v>-4.6080000000000041</v>
      </c>
      <c r="L131" s="311"/>
    </row>
    <row r="132" spans="1:12" ht="24.95" customHeight="1" x14ac:dyDescent="0.2">
      <c r="A132" s="309">
        <v>117</v>
      </c>
      <c r="B132" s="333" t="s">
        <v>106</v>
      </c>
      <c r="C132" s="311">
        <v>40.942856800000001</v>
      </c>
      <c r="D132" s="311">
        <v>46.844443999999996</v>
      </c>
      <c r="E132" s="311">
        <v>38.489999999999995</v>
      </c>
      <c r="F132" s="311">
        <v>10.050000000000001</v>
      </c>
      <c r="G132" s="312">
        <v>5</v>
      </c>
      <c r="H132" s="313">
        <v>117</v>
      </c>
      <c r="I132" s="311">
        <v>-8.3544440000000009</v>
      </c>
      <c r="J132" s="309">
        <v>183</v>
      </c>
      <c r="K132" s="311">
        <v>-4.6980000000000075</v>
      </c>
      <c r="L132" s="311"/>
    </row>
    <row r="133" spans="1:12" ht="24.95" customHeight="1" x14ac:dyDescent="0.35">
      <c r="A133" s="309">
        <v>118</v>
      </c>
      <c r="B133" s="310" t="s">
        <v>170</v>
      </c>
      <c r="C133" s="311">
        <v>31.631999999999998</v>
      </c>
      <c r="D133" s="311">
        <v>38.796000000000006</v>
      </c>
      <c r="E133" s="311">
        <v>38.43</v>
      </c>
      <c r="F133" s="311">
        <v>8.8559999999999999</v>
      </c>
      <c r="G133" s="312">
        <v>20</v>
      </c>
      <c r="H133" s="313">
        <v>118</v>
      </c>
      <c r="I133" s="311">
        <v>-0.36600000000000676</v>
      </c>
      <c r="J133" s="309">
        <v>78</v>
      </c>
      <c r="K133" s="311">
        <v>-4.7580000000000027</v>
      </c>
      <c r="L133" s="311"/>
    </row>
    <row r="134" spans="1:12" ht="24.95" customHeight="1" x14ac:dyDescent="0.2">
      <c r="A134" s="309">
        <v>119</v>
      </c>
      <c r="B134" s="333" t="s">
        <v>124</v>
      </c>
      <c r="C134" s="311">
        <v>32.7999996</v>
      </c>
      <c r="D134" s="311">
        <v>39.1</v>
      </c>
      <c r="E134" s="311">
        <v>38.323999999999998</v>
      </c>
      <c r="F134" s="311">
        <v>11.222</v>
      </c>
      <c r="G134" s="312">
        <v>13</v>
      </c>
      <c r="H134" s="313">
        <v>119</v>
      </c>
      <c r="I134" s="311">
        <v>-0.77600000000000335</v>
      </c>
      <c r="J134" s="309">
        <v>84</v>
      </c>
      <c r="K134" s="311">
        <v>-4.8640000000000043</v>
      </c>
      <c r="L134" s="311"/>
    </row>
    <row r="135" spans="1:12" ht="24.95" customHeight="1" x14ac:dyDescent="0.2">
      <c r="A135" s="309">
        <v>120</v>
      </c>
      <c r="B135" s="334" t="s">
        <v>32</v>
      </c>
      <c r="C135" s="311">
        <v>37.599999600000004</v>
      </c>
      <c r="D135" s="311">
        <v>44.153846000000001</v>
      </c>
      <c r="E135" s="311">
        <v>38.256</v>
      </c>
      <c r="F135" s="311">
        <v>7.95</v>
      </c>
      <c r="G135" s="312">
        <v>14</v>
      </c>
      <c r="H135" s="313">
        <v>120</v>
      </c>
      <c r="I135" s="311">
        <v>-5.8978460000000013</v>
      </c>
      <c r="J135" s="309">
        <v>168</v>
      </c>
      <c r="K135" s="311">
        <v>-4.9320000000000022</v>
      </c>
      <c r="L135" s="311"/>
    </row>
    <row r="136" spans="1:12" ht="24.95" customHeight="1" x14ac:dyDescent="0.35">
      <c r="A136" s="309">
        <v>121</v>
      </c>
      <c r="B136" s="310" t="s">
        <v>163</v>
      </c>
      <c r="C136" s="311">
        <v>37.196000000000005</v>
      </c>
      <c r="D136" s="311">
        <v>37.186</v>
      </c>
      <c r="E136" s="311">
        <v>38.144000000000005</v>
      </c>
      <c r="F136" s="311">
        <v>10.626000000000001</v>
      </c>
      <c r="G136" s="312">
        <v>52</v>
      </c>
      <c r="H136" s="313">
        <v>121</v>
      </c>
      <c r="I136" s="311">
        <v>0.95800000000000551</v>
      </c>
      <c r="J136" s="309">
        <v>57</v>
      </c>
      <c r="K136" s="311">
        <v>-5.0439999999999969</v>
      </c>
      <c r="L136" s="311"/>
    </row>
    <row r="137" spans="1:12" ht="24.95" customHeight="1" x14ac:dyDescent="0.35">
      <c r="A137" s="309">
        <v>122</v>
      </c>
      <c r="B137" s="310" t="s">
        <v>138</v>
      </c>
      <c r="C137" s="311">
        <v>34.727999999999994</v>
      </c>
      <c r="D137" s="311">
        <v>35.914000000000001</v>
      </c>
      <c r="E137" s="311">
        <v>38.058</v>
      </c>
      <c r="F137" s="311">
        <v>12.545999999999999</v>
      </c>
      <c r="G137" s="312">
        <v>26</v>
      </c>
      <c r="H137" s="313">
        <v>122</v>
      </c>
      <c r="I137" s="311">
        <v>2.1439999999999984</v>
      </c>
      <c r="J137" s="309">
        <v>35</v>
      </c>
      <c r="K137" s="311">
        <v>-5.1300000000000026</v>
      </c>
      <c r="L137" s="311"/>
    </row>
    <row r="138" spans="1:12" ht="24.95" customHeight="1" x14ac:dyDescent="0.2">
      <c r="A138" s="309">
        <v>123</v>
      </c>
      <c r="B138" s="334" t="s">
        <v>41</v>
      </c>
      <c r="C138" s="311">
        <v>34.533332999999999</v>
      </c>
      <c r="D138" s="311">
        <v>40.54</v>
      </c>
      <c r="E138" s="311">
        <v>38.025999999999996</v>
      </c>
      <c r="F138" s="311">
        <v>5.8260000000000005</v>
      </c>
      <c r="G138" s="312">
        <v>2</v>
      </c>
      <c r="H138" s="313">
        <v>123</v>
      </c>
      <c r="I138" s="311">
        <v>-2.5140000000000029</v>
      </c>
      <c r="J138" s="309">
        <v>123</v>
      </c>
      <c r="K138" s="311">
        <v>-5.1620000000000061</v>
      </c>
      <c r="L138" s="311"/>
    </row>
    <row r="139" spans="1:12" s="14" customFormat="1" ht="24.95" customHeight="1" thickBot="1" x14ac:dyDescent="0.25">
      <c r="A139" s="326"/>
      <c r="B139" s="388" t="s">
        <v>320</v>
      </c>
      <c r="C139" s="388"/>
      <c r="D139" s="388"/>
      <c r="E139" s="388"/>
      <c r="F139" s="388"/>
      <c r="G139" s="388"/>
      <c r="H139" s="388"/>
      <c r="I139" s="388"/>
      <c r="J139" s="388"/>
      <c r="K139" s="388"/>
      <c r="L139" s="388"/>
    </row>
    <row r="140" spans="1:12" ht="24.95" customHeight="1" x14ac:dyDescent="0.2">
      <c r="A140" s="389" t="s">
        <v>12</v>
      </c>
      <c r="B140" s="391" t="s">
        <v>0</v>
      </c>
      <c r="C140" s="393" t="s">
        <v>55</v>
      </c>
      <c r="D140" s="394"/>
      <c r="E140" s="395"/>
      <c r="F140" s="314" t="s">
        <v>10</v>
      </c>
      <c r="G140" s="315" t="s">
        <v>11</v>
      </c>
      <c r="H140" s="316" t="s">
        <v>4</v>
      </c>
      <c r="I140" s="396" t="s">
        <v>2</v>
      </c>
      <c r="J140" s="396"/>
      <c r="K140" s="317" t="s">
        <v>3</v>
      </c>
      <c r="L140" s="397" t="s">
        <v>5</v>
      </c>
    </row>
    <row r="141" spans="1:12" ht="24.95" customHeight="1" x14ac:dyDescent="0.2">
      <c r="A141" s="390"/>
      <c r="B141" s="392"/>
      <c r="C141" s="318">
        <v>2557</v>
      </c>
      <c r="D141" s="318">
        <v>2558</v>
      </c>
      <c r="E141" s="319">
        <v>2559</v>
      </c>
      <c r="F141" s="320">
        <v>2559</v>
      </c>
      <c r="G141" s="321">
        <v>2559</v>
      </c>
      <c r="H141" s="322" t="s">
        <v>8</v>
      </c>
      <c r="I141" s="323" t="s">
        <v>9</v>
      </c>
      <c r="J141" s="324" t="s">
        <v>4</v>
      </c>
      <c r="K141" s="325">
        <v>43.188000000000002</v>
      </c>
      <c r="L141" s="398"/>
    </row>
    <row r="142" spans="1:12" ht="24.95" customHeight="1" x14ac:dyDescent="0.2">
      <c r="A142" s="309">
        <v>124</v>
      </c>
      <c r="B142" s="334" t="s">
        <v>36</v>
      </c>
      <c r="C142" s="311">
        <v>39.718181400000006</v>
      </c>
      <c r="D142" s="311">
        <v>46.288888599999993</v>
      </c>
      <c r="E142" s="311">
        <v>37.989999999999995</v>
      </c>
      <c r="F142" s="311">
        <v>11.463999999999999</v>
      </c>
      <c r="G142" s="312">
        <v>14</v>
      </c>
      <c r="H142" s="313">
        <v>124</v>
      </c>
      <c r="I142" s="311">
        <v>-8.298888599999998</v>
      </c>
      <c r="J142" s="309">
        <v>182</v>
      </c>
      <c r="K142" s="311">
        <v>-5.1980000000000075</v>
      </c>
      <c r="L142" s="311"/>
    </row>
    <row r="143" spans="1:12" ht="24.95" customHeight="1" x14ac:dyDescent="0.2">
      <c r="A143" s="309">
        <v>125</v>
      </c>
      <c r="B143" s="333" t="s">
        <v>135</v>
      </c>
      <c r="C143" s="311">
        <v>36.099999600000004</v>
      </c>
      <c r="D143" s="311">
        <v>34.700000000000003</v>
      </c>
      <c r="E143" s="311">
        <v>37.950000000000003</v>
      </c>
      <c r="F143" s="311">
        <v>3.55</v>
      </c>
      <c r="G143" s="312">
        <v>2</v>
      </c>
      <c r="H143" s="313">
        <v>125</v>
      </c>
      <c r="I143" s="311">
        <v>3.25</v>
      </c>
      <c r="J143" s="309">
        <v>28</v>
      </c>
      <c r="K143" s="311">
        <v>-5.2379999999999995</v>
      </c>
      <c r="L143" s="311"/>
    </row>
    <row r="144" spans="1:12" ht="24.95" customHeight="1" x14ac:dyDescent="0.2">
      <c r="A144" s="309">
        <v>126</v>
      </c>
      <c r="B144" s="334" t="s">
        <v>20</v>
      </c>
      <c r="C144" s="311">
        <v>29.914285200000002</v>
      </c>
      <c r="D144" s="311">
        <v>39.042856400000005</v>
      </c>
      <c r="E144" s="311">
        <v>37.915999999999997</v>
      </c>
      <c r="F144" s="311">
        <v>10.638</v>
      </c>
      <c r="G144" s="312">
        <v>12</v>
      </c>
      <c r="H144" s="313">
        <v>126</v>
      </c>
      <c r="I144" s="311">
        <v>-1.1268564000000083</v>
      </c>
      <c r="J144" s="309">
        <v>93</v>
      </c>
      <c r="K144" s="311">
        <v>-5.2720000000000056</v>
      </c>
      <c r="L144" s="311"/>
    </row>
    <row r="145" spans="1:12" ht="24.95" customHeight="1" x14ac:dyDescent="0.35">
      <c r="A145" s="309">
        <v>127</v>
      </c>
      <c r="B145" s="310" t="s">
        <v>147</v>
      </c>
      <c r="C145" s="311">
        <v>31.784000000000002</v>
      </c>
      <c r="D145" s="311">
        <v>29.957999999999998</v>
      </c>
      <c r="E145" s="311">
        <v>37.616</v>
      </c>
      <c r="F145" s="311">
        <v>9.0019999999999989</v>
      </c>
      <c r="G145" s="312">
        <v>6</v>
      </c>
      <c r="H145" s="313">
        <v>127</v>
      </c>
      <c r="I145" s="311">
        <v>7.6580000000000013</v>
      </c>
      <c r="J145" s="309">
        <v>5</v>
      </c>
      <c r="K145" s="311">
        <v>-5.5720000000000027</v>
      </c>
      <c r="L145" s="311"/>
    </row>
    <row r="146" spans="1:12" ht="24.95" customHeight="1" x14ac:dyDescent="0.2">
      <c r="A146" s="309">
        <v>128</v>
      </c>
      <c r="B146" s="333" t="s">
        <v>120</v>
      </c>
      <c r="C146" s="311">
        <v>38.7999996</v>
      </c>
      <c r="D146" s="311">
        <v>40.849999599999997</v>
      </c>
      <c r="E146" s="311">
        <v>37.5</v>
      </c>
      <c r="F146" s="311">
        <v>10.808</v>
      </c>
      <c r="G146" s="312">
        <v>25</v>
      </c>
      <c r="H146" s="313">
        <v>128</v>
      </c>
      <c r="I146" s="311">
        <v>-3.3499995999999967</v>
      </c>
      <c r="J146" s="309">
        <v>133</v>
      </c>
      <c r="K146" s="311">
        <v>-5.6880000000000024</v>
      </c>
      <c r="L146" s="311"/>
    </row>
    <row r="147" spans="1:12" ht="24.95" customHeight="1" x14ac:dyDescent="0.35">
      <c r="A147" s="309">
        <v>129</v>
      </c>
      <c r="B147" s="310" t="s">
        <v>139</v>
      </c>
      <c r="C147" s="311">
        <v>34.225999999999999</v>
      </c>
      <c r="D147" s="311">
        <v>39.799999999999997</v>
      </c>
      <c r="E147" s="311">
        <v>37.375999999999998</v>
      </c>
      <c r="F147" s="311">
        <v>13.081999999999999</v>
      </c>
      <c r="G147" s="312">
        <v>8</v>
      </c>
      <c r="H147" s="313">
        <v>129</v>
      </c>
      <c r="I147" s="311">
        <v>-2.4239999999999995</v>
      </c>
      <c r="J147" s="309">
        <v>119</v>
      </c>
      <c r="K147" s="311">
        <v>-5.8120000000000047</v>
      </c>
      <c r="L147" s="311"/>
    </row>
    <row r="148" spans="1:12" ht="24.95" customHeight="1" x14ac:dyDescent="0.2">
      <c r="A148" s="309">
        <v>130</v>
      </c>
      <c r="B148" s="333" t="s">
        <v>116</v>
      </c>
      <c r="C148" s="311">
        <v>36.446874999999999</v>
      </c>
      <c r="D148" s="311">
        <v>41.323529000000001</v>
      </c>
      <c r="E148" s="311">
        <v>37.32</v>
      </c>
      <c r="F148" s="311">
        <v>11.295999999999999</v>
      </c>
      <c r="G148" s="312">
        <v>43</v>
      </c>
      <c r="H148" s="313">
        <v>130</v>
      </c>
      <c r="I148" s="311">
        <v>-4.0035290000000003</v>
      </c>
      <c r="J148" s="309">
        <v>144</v>
      </c>
      <c r="K148" s="311">
        <v>-5.8680000000000021</v>
      </c>
      <c r="L148" s="311"/>
    </row>
    <row r="149" spans="1:12" ht="24.95" customHeight="1" x14ac:dyDescent="0.2">
      <c r="A149" s="309">
        <v>131</v>
      </c>
      <c r="B149" s="333" t="s">
        <v>86</v>
      </c>
      <c r="C149" s="311">
        <v>34.328570999999997</v>
      </c>
      <c r="D149" s="311">
        <v>36.35</v>
      </c>
      <c r="E149" s="311">
        <v>37.314</v>
      </c>
      <c r="F149" s="311">
        <v>12.894</v>
      </c>
      <c r="G149" s="312">
        <v>19</v>
      </c>
      <c r="H149" s="313">
        <v>131</v>
      </c>
      <c r="I149" s="311">
        <v>0.96399999999999864</v>
      </c>
      <c r="J149" s="309">
        <v>56</v>
      </c>
      <c r="K149" s="311">
        <v>-5.8740000000000023</v>
      </c>
      <c r="L149" s="311"/>
    </row>
    <row r="150" spans="1:12" ht="24.95" customHeight="1" x14ac:dyDescent="0.2">
      <c r="A150" s="309">
        <v>132</v>
      </c>
      <c r="B150" s="333" t="s">
        <v>93</v>
      </c>
      <c r="C150" s="311">
        <v>51.352380200000006</v>
      </c>
      <c r="D150" s="311">
        <v>48.408332799999997</v>
      </c>
      <c r="E150" s="311">
        <v>37.292000000000002</v>
      </c>
      <c r="F150" s="311">
        <v>11.357999999999999</v>
      </c>
      <c r="G150" s="312">
        <v>24</v>
      </c>
      <c r="H150" s="313">
        <v>132</v>
      </c>
      <c r="I150" s="311">
        <v>-11.116332799999995</v>
      </c>
      <c r="J150" s="309">
        <v>190</v>
      </c>
      <c r="K150" s="311">
        <v>-5.8960000000000008</v>
      </c>
      <c r="L150" s="311"/>
    </row>
    <row r="151" spans="1:12" ht="24.95" customHeight="1" x14ac:dyDescent="0.35">
      <c r="A151" s="309">
        <v>133</v>
      </c>
      <c r="B151" s="310" t="s">
        <v>153</v>
      </c>
      <c r="C151" s="311">
        <v>35.495999999999995</v>
      </c>
      <c r="D151" s="311">
        <v>44.184000000000005</v>
      </c>
      <c r="E151" s="311">
        <v>37.049999999999997</v>
      </c>
      <c r="F151" s="311">
        <v>12.428000000000001</v>
      </c>
      <c r="G151" s="312">
        <v>26</v>
      </c>
      <c r="H151" s="313">
        <v>133</v>
      </c>
      <c r="I151" s="311">
        <v>-7.1340000000000074</v>
      </c>
      <c r="J151" s="309">
        <v>177</v>
      </c>
      <c r="K151" s="311">
        <v>-6.1380000000000052</v>
      </c>
      <c r="L151" s="311"/>
    </row>
    <row r="152" spans="1:12" ht="24.95" customHeight="1" x14ac:dyDescent="0.35">
      <c r="A152" s="309">
        <v>134</v>
      </c>
      <c r="B152" s="335" t="s">
        <v>194</v>
      </c>
      <c r="C152" s="311">
        <v>35.376000000000005</v>
      </c>
      <c r="D152" s="311">
        <v>39.981999999999999</v>
      </c>
      <c r="E152" s="311">
        <v>37.008000000000003</v>
      </c>
      <c r="F152" s="311">
        <v>10.273999999999999</v>
      </c>
      <c r="G152" s="312">
        <v>14</v>
      </c>
      <c r="H152" s="313">
        <v>134</v>
      </c>
      <c r="I152" s="311">
        <v>-2.9739999999999966</v>
      </c>
      <c r="J152" s="309">
        <v>128</v>
      </c>
      <c r="K152" s="311">
        <v>-6.18</v>
      </c>
      <c r="L152" s="311"/>
    </row>
    <row r="153" spans="1:12" ht="24.95" customHeight="1" x14ac:dyDescent="0.35">
      <c r="A153" s="309">
        <v>135</v>
      </c>
      <c r="B153" s="310" t="s">
        <v>179</v>
      </c>
      <c r="C153" s="311">
        <v>36.386000000000003</v>
      </c>
      <c r="D153" s="311">
        <v>36.233999999999995</v>
      </c>
      <c r="E153" s="311">
        <v>36.816000000000003</v>
      </c>
      <c r="F153" s="311">
        <v>8.9740000000000002</v>
      </c>
      <c r="G153" s="312">
        <v>9</v>
      </c>
      <c r="H153" s="313">
        <v>135</v>
      </c>
      <c r="I153" s="311">
        <v>0.58200000000000784</v>
      </c>
      <c r="J153" s="309">
        <v>65</v>
      </c>
      <c r="K153" s="311">
        <v>-6.3719999999999999</v>
      </c>
      <c r="L153" s="311"/>
    </row>
    <row r="154" spans="1:12" ht="24.95" customHeight="1" x14ac:dyDescent="0.35">
      <c r="A154" s="309">
        <v>136</v>
      </c>
      <c r="B154" s="310" t="s">
        <v>143</v>
      </c>
      <c r="C154" s="311">
        <v>43.9</v>
      </c>
      <c r="D154" s="311">
        <v>47.832000000000001</v>
      </c>
      <c r="E154" s="311">
        <v>36.730000000000004</v>
      </c>
      <c r="F154" s="311">
        <v>10.598000000000001</v>
      </c>
      <c r="G154" s="312">
        <v>19</v>
      </c>
      <c r="H154" s="313">
        <v>136</v>
      </c>
      <c r="I154" s="311">
        <v>-11.101999999999997</v>
      </c>
      <c r="J154" s="309">
        <v>189</v>
      </c>
      <c r="K154" s="311">
        <v>-6.4579999999999984</v>
      </c>
      <c r="L154" s="311"/>
    </row>
    <row r="155" spans="1:12" ht="24.95" customHeight="1" x14ac:dyDescent="0.35">
      <c r="A155" s="309">
        <v>137</v>
      </c>
      <c r="B155" s="335" t="s">
        <v>225</v>
      </c>
      <c r="C155" s="311">
        <v>34.570000000000007</v>
      </c>
      <c r="D155" s="311">
        <v>34.910000000000004</v>
      </c>
      <c r="E155" s="311">
        <v>36.713999999999999</v>
      </c>
      <c r="F155" s="311">
        <v>10.506</v>
      </c>
      <c r="G155" s="312">
        <v>14</v>
      </c>
      <c r="H155" s="313">
        <v>137</v>
      </c>
      <c r="I155" s="311">
        <v>1.8039999999999949</v>
      </c>
      <c r="J155" s="309">
        <v>44</v>
      </c>
      <c r="K155" s="311">
        <v>-6.4740000000000038</v>
      </c>
      <c r="L155" s="311"/>
    </row>
    <row r="156" spans="1:12" ht="24.95" customHeight="1" x14ac:dyDescent="0.35">
      <c r="A156" s="309">
        <v>138</v>
      </c>
      <c r="B156" s="335" t="s">
        <v>198</v>
      </c>
      <c r="C156" s="311">
        <v>33.332000000000001</v>
      </c>
      <c r="D156" s="311">
        <v>45.636000000000003</v>
      </c>
      <c r="E156" s="311">
        <v>36.690000000000005</v>
      </c>
      <c r="F156" s="311">
        <v>9.3439999999999994</v>
      </c>
      <c r="G156" s="312">
        <v>20</v>
      </c>
      <c r="H156" s="313">
        <v>138</v>
      </c>
      <c r="I156" s="311">
        <v>-8.945999999999998</v>
      </c>
      <c r="J156" s="309">
        <v>185</v>
      </c>
      <c r="K156" s="311">
        <v>-6.4979999999999976</v>
      </c>
      <c r="L156" s="311"/>
    </row>
    <row r="157" spans="1:12" ht="24.95" customHeight="1" x14ac:dyDescent="0.2">
      <c r="A157" s="309">
        <v>139</v>
      </c>
      <c r="B157" s="333" t="s">
        <v>122</v>
      </c>
      <c r="C157" s="311">
        <v>37.671428199999994</v>
      </c>
      <c r="D157" s="311">
        <v>42</v>
      </c>
      <c r="E157" s="311">
        <v>36.64200000000001</v>
      </c>
      <c r="F157" s="311">
        <v>7.7560000000000002</v>
      </c>
      <c r="G157" s="312">
        <v>6</v>
      </c>
      <c r="H157" s="313">
        <v>139</v>
      </c>
      <c r="I157" s="311">
        <v>-5.3579999999999899</v>
      </c>
      <c r="J157" s="309">
        <v>165</v>
      </c>
      <c r="K157" s="311">
        <v>-6.5459999999999923</v>
      </c>
      <c r="L157" s="311"/>
    </row>
    <row r="158" spans="1:12" ht="24.95" customHeight="1" x14ac:dyDescent="0.2">
      <c r="A158" s="309">
        <v>140</v>
      </c>
      <c r="B158" s="333" t="s">
        <v>121</v>
      </c>
      <c r="C158" s="311">
        <v>36.862068399999998</v>
      </c>
      <c r="D158" s="311">
        <v>41.234482200000002</v>
      </c>
      <c r="E158" s="311">
        <v>36.298000000000002</v>
      </c>
      <c r="F158" s="311">
        <v>10.42</v>
      </c>
      <c r="G158" s="312">
        <v>31</v>
      </c>
      <c r="H158" s="313">
        <v>140</v>
      </c>
      <c r="I158" s="311">
        <v>-4.9364822000000004</v>
      </c>
      <c r="J158" s="309">
        <v>158</v>
      </c>
      <c r="K158" s="311">
        <v>-6.8900000000000006</v>
      </c>
      <c r="L158" s="311"/>
    </row>
    <row r="159" spans="1:12" ht="24.95" customHeight="1" x14ac:dyDescent="0.35">
      <c r="A159" s="309">
        <v>141</v>
      </c>
      <c r="B159" s="310" t="s">
        <v>162</v>
      </c>
      <c r="C159" s="311">
        <v>31.213999999999999</v>
      </c>
      <c r="D159" s="311">
        <v>33.355999999999995</v>
      </c>
      <c r="E159" s="311">
        <v>36.251999999999995</v>
      </c>
      <c r="F159" s="311">
        <v>9.4080000000000013</v>
      </c>
      <c r="G159" s="312">
        <v>13</v>
      </c>
      <c r="H159" s="313">
        <v>141</v>
      </c>
      <c r="I159" s="311">
        <v>2.8960000000000008</v>
      </c>
      <c r="J159" s="309">
        <v>29</v>
      </c>
      <c r="K159" s="311">
        <v>-6.936000000000007</v>
      </c>
      <c r="L159" s="311"/>
    </row>
    <row r="160" spans="1:12" ht="24.95" customHeight="1" x14ac:dyDescent="0.35">
      <c r="A160" s="309">
        <v>142</v>
      </c>
      <c r="B160" s="335" t="s">
        <v>79</v>
      </c>
      <c r="C160" s="311">
        <v>34.899999800000003</v>
      </c>
      <c r="D160" s="311">
        <v>35.952940800000007</v>
      </c>
      <c r="E160" s="311">
        <v>35.833999999999996</v>
      </c>
      <c r="F160" s="311">
        <v>10.482000000000001</v>
      </c>
      <c r="G160" s="312">
        <v>20</v>
      </c>
      <c r="H160" s="313">
        <v>142</v>
      </c>
      <c r="I160" s="311">
        <v>-0.11894080000001139</v>
      </c>
      <c r="J160" s="309">
        <v>74</v>
      </c>
      <c r="K160" s="311">
        <v>-7.3540000000000063</v>
      </c>
      <c r="L160" s="311"/>
    </row>
    <row r="161" spans="1:12" ht="24.95" customHeight="1" x14ac:dyDescent="0.35">
      <c r="A161" s="309">
        <v>143</v>
      </c>
      <c r="B161" s="335" t="s">
        <v>81</v>
      </c>
      <c r="C161" s="311">
        <v>38.880000000000003</v>
      </c>
      <c r="D161" s="311">
        <v>38.85</v>
      </c>
      <c r="E161" s="311">
        <v>35.576000000000001</v>
      </c>
      <c r="F161" s="311">
        <v>8.5960000000000001</v>
      </c>
      <c r="G161" s="312">
        <v>8</v>
      </c>
      <c r="H161" s="313">
        <v>143</v>
      </c>
      <c r="I161" s="311">
        <v>-3.2740000000000009</v>
      </c>
      <c r="J161" s="309">
        <v>132</v>
      </c>
      <c r="K161" s="311">
        <v>-7.6120000000000019</v>
      </c>
      <c r="L161" s="311"/>
    </row>
    <row r="162" spans="1:12" s="14" customFormat="1" ht="24.95" customHeight="1" thickBot="1" x14ac:dyDescent="0.25">
      <c r="A162" s="326"/>
      <c r="B162" s="388" t="s">
        <v>320</v>
      </c>
      <c r="C162" s="388"/>
      <c r="D162" s="388"/>
      <c r="E162" s="388"/>
      <c r="F162" s="388"/>
      <c r="G162" s="388"/>
      <c r="H162" s="388"/>
      <c r="I162" s="388"/>
      <c r="J162" s="388"/>
      <c r="K162" s="388"/>
      <c r="L162" s="388"/>
    </row>
    <row r="163" spans="1:12" ht="24.95" customHeight="1" x14ac:dyDescent="0.2">
      <c r="A163" s="389" t="s">
        <v>12</v>
      </c>
      <c r="B163" s="391" t="s">
        <v>0</v>
      </c>
      <c r="C163" s="393" t="s">
        <v>55</v>
      </c>
      <c r="D163" s="394"/>
      <c r="E163" s="395"/>
      <c r="F163" s="314" t="s">
        <v>10</v>
      </c>
      <c r="G163" s="315" t="s">
        <v>11</v>
      </c>
      <c r="H163" s="316" t="s">
        <v>4</v>
      </c>
      <c r="I163" s="396" t="s">
        <v>2</v>
      </c>
      <c r="J163" s="396"/>
      <c r="K163" s="317" t="s">
        <v>3</v>
      </c>
      <c r="L163" s="397" t="s">
        <v>5</v>
      </c>
    </row>
    <row r="164" spans="1:12" ht="24.95" customHeight="1" x14ac:dyDescent="0.2">
      <c r="A164" s="390"/>
      <c r="B164" s="392"/>
      <c r="C164" s="318">
        <v>2557</v>
      </c>
      <c r="D164" s="318">
        <v>2558</v>
      </c>
      <c r="E164" s="319">
        <v>2559</v>
      </c>
      <c r="F164" s="320">
        <v>2559</v>
      </c>
      <c r="G164" s="321">
        <v>2559</v>
      </c>
      <c r="H164" s="322" t="s">
        <v>8</v>
      </c>
      <c r="I164" s="323" t="s">
        <v>9</v>
      </c>
      <c r="J164" s="324" t="s">
        <v>4</v>
      </c>
      <c r="K164" s="325">
        <v>43.188000000000002</v>
      </c>
      <c r="L164" s="398"/>
    </row>
    <row r="165" spans="1:12" ht="24.95" customHeight="1" x14ac:dyDescent="0.35">
      <c r="A165" s="309">
        <v>144</v>
      </c>
      <c r="B165" s="335" t="s">
        <v>192</v>
      </c>
      <c r="C165" s="311">
        <v>34.216000000000001</v>
      </c>
      <c r="D165" s="311">
        <v>38.659999999999997</v>
      </c>
      <c r="E165" s="311">
        <v>35.545999999999999</v>
      </c>
      <c r="F165" s="311">
        <v>9.0220000000000002</v>
      </c>
      <c r="G165" s="312">
        <v>15</v>
      </c>
      <c r="H165" s="313">
        <v>144</v>
      </c>
      <c r="I165" s="311">
        <v>-3.1139999999999972</v>
      </c>
      <c r="J165" s="309">
        <v>130</v>
      </c>
      <c r="K165" s="311">
        <v>-7.642000000000003</v>
      </c>
      <c r="L165" s="311"/>
    </row>
    <row r="166" spans="1:12" ht="24.95" customHeight="1" x14ac:dyDescent="0.35">
      <c r="A166" s="309">
        <v>145</v>
      </c>
      <c r="B166" s="310" t="s">
        <v>142</v>
      </c>
      <c r="C166" s="311">
        <v>30.751999999999999</v>
      </c>
      <c r="D166" s="311">
        <v>33.353999999999999</v>
      </c>
      <c r="E166" s="311">
        <v>35.522000000000006</v>
      </c>
      <c r="F166" s="311">
        <v>11.141999999999999</v>
      </c>
      <c r="G166" s="312">
        <v>11</v>
      </c>
      <c r="H166" s="313">
        <v>145</v>
      </c>
      <c r="I166" s="311">
        <v>2.1680000000000064</v>
      </c>
      <c r="J166" s="309">
        <v>34</v>
      </c>
      <c r="K166" s="311">
        <v>-7.6659999999999968</v>
      </c>
      <c r="L166" s="311"/>
    </row>
    <row r="167" spans="1:12" ht="24.95" customHeight="1" x14ac:dyDescent="0.2">
      <c r="A167" s="309">
        <v>146</v>
      </c>
      <c r="B167" s="333" t="s">
        <v>102</v>
      </c>
      <c r="C167" s="311">
        <v>30.1</v>
      </c>
      <c r="D167" s="311">
        <v>30.024999999999999</v>
      </c>
      <c r="E167" s="311">
        <v>35.515999999999998</v>
      </c>
      <c r="F167" s="311">
        <v>10.767999999999999</v>
      </c>
      <c r="G167" s="312">
        <v>10</v>
      </c>
      <c r="H167" s="313">
        <v>146</v>
      </c>
      <c r="I167" s="311">
        <v>5.4909999999999997</v>
      </c>
      <c r="J167" s="309">
        <v>10</v>
      </c>
      <c r="K167" s="311">
        <v>-7.6720000000000041</v>
      </c>
      <c r="L167" s="311"/>
    </row>
    <row r="168" spans="1:12" ht="24.95" customHeight="1" x14ac:dyDescent="0.35">
      <c r="A168" s="309">
        <v>147</v>
      </c>
      <c r="B168" s="335" t="s">
        <v>73</v>
      </c>
      <c r="C168" s="311">
        <v>34.881250000000001</v>
      </c>
      <c r="D168" s="311">
        <v>37.572726599999996</v>
      </c>
      <c r="E168" s="311">
        <v>35.475999999999999</v>
      </c>
      <c r="F168" s="311">
        <v>12.930000000000001</v>
      </c>
      <c r="G168" s="312">
        <v>30</v>
      </c>
      <c r="H168" s="313">
        <v>147</v>
      </c>
      <c r="I168" s="311">
        <v>-2.0967265999999967</v>
      </c>
      <c r="J168" s="309">
        <v>111</v>
      </c>
      <c r="K168" s="311">
        <v>-7.7120000000000033</v>
      </c>
      <c r="L168" s="311"/>
    </row>
    <row r="169" spans="1:12" ht="24.95" customHeight="1" x14ac:dyDescent="0.35">
      <c r="A169" s="309">
        <v>148</v>
      </c>
      <c r="B169" s="335" t="s">
        <v>207</v>
      </c>
      <c r="C169" s="311">
        <v>33.994</v>
      </c>
      <c r="D169" s="311">
        <v>36.368000000000002</v>
      </c>
      <c r="E169" s="311">
        <v>35.451999999999998</v>
      </c>
      <c r="F169" s="311">
        <v>11.127999999999998</v>
      </c>
      <c r="G169" s="312">
        <v>50</v>
      </c>
      <c r="H169" s="313">
        <v>148</v>
      </c>
      <c r="I169" s="311">
        <v>-0.91600000000000392</v>
      </c>
      <c r="J169" s="309">
        <v>91</v>
      </c>
      <c r="K169" s="311">
        <v>-7.7360000000000042</v>
      </c>
      <c r="L169" s="311"/>
    </row>
    <row r="170" spans="1:12" ht="24.95" customHeight="1" x14ac:dyDescent="0.35">
      <c r="A170" s="309">
        <v>149</v>
      </c>
      <c r="B170" s="335" t="s">
        <v>193</v>
      </c>
      <c r="C170" s="311">
        <v>33.53</v>
      </c>
      <c r="D170" s="311">
        <v>34.950000000000003</v>
      </c>
      <c r="E170" s="311">
        <v>35.305999999999997</v>
      </c>
      <c r="F170" s="311">
        <v>10.641999999999999</v>
      </c>
      <c r="G170" s="312">
        <v>26</v>
      </c>
      <c r="H170" s="313">
        <v>149</v>
      </c>
      <c r="I170" s="311">
        <v>0.35599999999999454</v>
      </c>
      <c r="J170" s="309">
        <v>69</v>
      </c>
      <c r="K170" s="311">
        <v>-7.882000000000005</v>
      </c>
      <c r="L170" s="311"/>
    </row>
    <row r="171" spans="1:12" ht="24.95" customHeight="1" x14ac:dyDescent="0.35">
      <c r="A171" s="309">
        <v>150</v>
      </c>
      <c r="B171" s="310" t="s">
        <v>176</v>
      </c>
      <c r="C171" s="311">
        <v>32.96</v>
      </c>
      <c r="D171" s="311">
        <v>39.94</v>
      </c>
      <c r="E171" s="311">
        <v>35.25</v>
      </c>
      <c r="F171" s="311">
        <v>10.558000000000002</v>
      </c>
      <c r="G171" s="312">
        <v>5</v>
      </c>
      <c r="H171" s="313">
        <v>150</v>
      </c>
      <c r="I171" s="311">
        <v>-4.6899999999999977</v>
      </c>
      <c r="J171" s="309">
        <v>155</v>
      </c>
      <c r="K171" s="311">
        <v>-7.9380000000000024</v>
      </c>
      <c r="L171" s="311"/>
    </row>
    <row r="172" spans="1:12" ht="24.95" customHeight="1" x14ac:dyDescent="0.2">
      <c r="A172" s="309">
        <v>151</v>
      </c>
      <c r="B172" s="334" t="s">
        <v>22</v>
      </c>
      <c r="C172" s="311">
        <v>37.225000000000001</v>
      </c>
      <c r="D172" s="311">
        <v>39.037500000000001</v>
      </c>
      <c r="E172" s="311">
        <v>35.136000000000003</v>
      </c>
      <c r="F172" s="311">
        <v>9.7759999999999998</v>
      </c>
      <c r="G172" s="312">
        <v>13</v>
      </c>
      <c r="H172" s="313">
        <v>151</v>
      </c>
      <c r="I172" s="311">
        <v>-3.9014999999999986</v>
      </c>
      <c r="J172" s="309">
        <v>143</v>
      </c>
      <c r="K172" s="311">
        <v>-8.0519999999999996</v>
      </c>
      <c r="L172" s="311"/>
    </row>
    <row r="173" spans="1:12" ht="24.95" customHeight="1" x14ac:dyDescent="0.35">
      <c r="A173" s="309">
        <v>152</v>
      </c>
      <c r="B173" s="335" t="s">
        <v>76</v>
      </c>
      <c r="C173" s="311">
        <v>31.8411762</v>
      </c>
      <c r="D173" s="311">
        <v>36.611110600000004</v>
      </c>
      <c r="E173" s="311">
        <v>35.04</v>
      </c>
      <c r="F173" s="311">
        <v>10.494</v>
      </c>
      <c r="G173" s="312">
        <v>10</v>
      </c>
      <c r="H173" s="313">
        <v>152</v>
      </c>
      <c r="I173" s="311">
        <v>-1.5711106000000044</v>
      </c>
      <c r="J173" s="309">
        <v>100</v>
      </c>
      <c r="K173" s="311">
        <v>-8.1480000000000032</v>
      </c>
      <c r="L173" s="311"/>
    </row>
    <row r="174" spans="1:12" ht="24.95" customHeight="1" x14ac:dyDescent="0.2">
      <c r="A174" s="309">
        <v>153</v>
      </c>
      <c r="B174" s="334" t="s">
        <v>29</v>
      </c>
      <c r="C174" s="311">
        <v>36.5642852</v>
      </c>
      <c r="D174" s="311">
        <v>35.814285200000008</v>
      </c>
      <c r="E174" s="311">
        <v>34.983999999999995</v>
      </c>
      <c r="F174" s="311">
        <v>12.724</v>
      </c>
      <c r="G174" s="312">
        <v>9</v>
      </c>
      <c r="H174" s="313">
        <v>153</v>
      </c>
      <c r="I174" s="311">
        <v>-0.83028520000001294</v>
      </c>
      <c r="J174" s="309">
        <v>86</v>
      </c>
      <c r="K174" s="311">
        <v>-8.2040000000000077</v>
      </c>
      <c r="L174" s="311"/>
    </row>
    <row r="175" spans="1:12" ht="24.95" customHeight="1" x14ac:dyDescent="0.35">
      <c r="A175" s="309">
        <v>154</v>
      </c>
      <c r="B175" s="310" t="s">
        <v>160</v>
      </c>
      <c r="C175" s="311">
        <v>31.3</v>
      </c>
      <c r="D175" s="311">
        <v>38.555999999999997</v>
      </c>
      <c r="E175" s="311">
        <v>34.929999999999993</v>
      </c>
      <c r="F175" s="311">
        <v>9.3780000000000001</v>
      </c>
      <c r="G175" s="312">
        <v>12</v>
      </c>
      <c r="H175" s="313">
        <v>154</v>
      </c>
      <c r="I175" s="311">
        <v>-3.6260000000000048</v>
      </c>
      <c r="J175" s="309">
        <v>136</v>
      </c>
      <c r="K175" s="311">
        <v>-8.2580000000000098</v>
      </c>
      <c r="L175" s="311"/>
    </row>
    <row r="176" spans="1:12" ht="24.95" customHeight="1" x14ac:dyDescent="0.35">
      <c r="A176" s="309">
        <v>155</v>
      </c>
      <c r="B176" s="310" t="s">
        <v>178</v>
      </c>
      <c r="C176" s="311">
        <v>37.564</v>
      </c>
      <c r="D176" s="311">
        <v>32.823999999999998</v>
      </c>
      <c r="E176" s="311">
        <v>34.793999999999997</v>
      </c>
      <c r="F176" s="311">
        <v>10.23</v>
      </c>
      <c r="G176" s="312">
        <v>12</v>
      </c>
      <c r="H176" s="313">
        <v>155</v>
      </c>
      <c r="I176" s="311">
        <v>1.9699999999999989</v>
      </c>
      <c r="J176" s="309">
        <v>41</v>
      </c>
      <c r="K176" s="311">
        <v>-8.3940000000000055</v>
      </c>
      <c r="L176" s="311"/>
    </row>
    <row r="177" spans="1:12" ht="24.95" customHeight="1" x14ac:dyDescent="0.35">
      <c r="A177" s="309">
        <v>156</v>
      </c>
      <c r="B177" s="335" t="s">
        <v>61</v>
      </c>
      <c r="C177" s="311">
        <v>37.862499799999995</v>
      </c>
      <c r="D177" s="311">
        <v>40.563157400000001</v>
      </c>
      <c r="E177" s="311">
        <v>34.552</v>
      </c>
      <c r="F177" s="311">
        <v>9.8520000000000003</v>
      </c>
      <c r="G177" s="312">
        <v>23</v>
      </c>
      <c r="H177" s="313">
        <v>156</v>
      </c>
      <c r="I177" s="311">
        <v>-6.0111574000000019</v>
      </c>
      <c r="J177" s="309">
        <v>172</v>
      </c>
      <c r="K177" s="311">
        <v>-8.6360000000000028</v>
      </c>
      <c r="L177" s="311"/>
    </row>
    <row r="178" spans="1:12" ht="24.95" customHeight="1" x14ac:dyDescent="0.35">
      <c r="A178" s="309">
        <v>157</v>
      </c>
      <c r="B178" s="310" t="s">
        <v>141</v>
      </c>
      <c r="C178" s="311">
        <v>36.783999999999999</v>
      </c>
      <c r="D178" s="311">
        <v>35.667999999999999</v>
      </c>
      <c r="E178" s="311">
        <v>34.323999999999998</v>
      </c>
      <c r="F178" s="311">
        <v>8.5620000000000012</v>
      </c>
      <c r="G178" s="312">
        <v>13</v>
      </c>
      <c r="H178" s="313">
        <v>157</v>
      </c>
      <c r="I178" s="311">
        <v>-1.3440000000000012</v>
      </c>
      <c r="J178" s="309">
        <v>98</v>
      </c>
      <c r="K178" s="311">
        <v>-8.8640000000000043</v>
      </c>
      <c r="L178" s="311"/>
    </row>
    <row r="179" spans="1:12" ht="24.95" customHeight="1" x14ac:dyDescent="0.2">
      <c r="A179" s="309">
        <v>158</v>
      </c>
      <c r="B179" s="334" t="s">
        <v>31</v>
      </c>
      <c r="C179" s="311">
        <v>34.5499996</v>
      </c>
      <c r="D179" s="311">
        <v>42.462499999999999</v>
      </c>
      <c r="E179" s="311">
        <v>34.177999999999997</v>
      </c>
      <c r="F179" s="311">
        <v>10.040000000000001</v>
      </c>
      <c r="G179" s="312">
        <v>20</v>
      </c>
      <c r="H179" s="313">
        <v>158</v>
      </c>
      <c r="I179" s="311">
        <v>-8.2845000000000013</v>
      </c>
      <c r="J179" s="309">
        <v>181</v>
      </c>
      <c r="K179" s="311">
        <v>-9.0100000000000051</v>
      </c>
      <c r="L179" s="311"/>
    </row>
    <row r="180" spans="1:12" ht="24.95" customHeight="1" x14ac:dyDescent="0.2">
      <c r="A180" s="309">
        <v>159</v>
      </c>
      <c r="B180" s="333" t="s">
        <v>117</v>
      </c>
      <c r="C180" s="311">
        <v>33.855555200000005</v>
      </c>
      <c r="D180" s="311">
        <v>34.753332800000003</v>
      </c>
      <c r="E180" s="311">
        <v>34.001999999999995</v>
      </c>
      <c r="F180" s="311">
        <v>10.773999999999999</v>
      </c>
      <c r="G180" s="312">
        <v>27</v>
      </c>
      <c r="H180" s="313">
        <v>159</v>
      </c>
      <c r="I180" s="311">
        <v>-0.75133280000000724</v>
      </c>
      <c r="J180" s="309">
        <v>83</v>
      </c>
      <c r="K180" s="311">
        <v>-9.186000000000007</v>
      </c>
      <c r="L180" s="311"/>
    </row>
    <row r="181" spans="1:12" ht="24.95" customHeight="1" x14ac:dyDescent="0.35">
      <c r="A181" s="309">
        <v>160</v>
      </c>
      <c r="B181" s="310" t="s">
        <v>140</v>
      </c>
      <c r="C181" s="311">
        <v>31.706</v>
      </c>
      <c r="D181" s="311">
        <v>28.048000000000002</v>
      </c>
      <c r="E181" s="311">
        <v>33.945999999999998</v>
      </c>
      <c r="F181" s="311">
        <v>11.882000000000001</v>
      </c>
      <c r="G181" s="312">
        <v>8</v>
      </c>
      <c r="H181" s="313">
        <v>160</v>
      </c>
      <c r="I181" s="311">
        <v>5.8979999999999961</v>
      </c>
      <c r="J181" s="309">
        <v>8</v>
      </c>
      <c r="K181" s="311">
        <v>-9.2420000000000044</v>
      </c>
      <c r="L181" s="311"/>
    </row>
    <row r="182" spans="1:12" ht="24.95" customHeight="1" x14ac:dyDescent="0.2">
      <c r="A182" s="309">
        <v>161</v>
      </c>
      <c r="B182" s="333" t="s">
        <v>109</v>
      </c>
      <c r="C182" s="311">
        <v>31.355555199999998</v>
      </c>
      <c r="D182" s="311">
        <v>38.720000000000006</v>
      </c>
      <c r="E182" s="311">
        <v>33.86</v>
      </c>
      <c r="F182" s="311">
        <v>9.4159999999999986</v>
      </c>
      <c r="G182" s="312">
        <v>9</v>
      </c>
      <c r="H182" s="313">
        <v>161</v>
      </c>
      <c r="I182" s="311">
        <v>-4.8600000000000065</v>
      </c>
      <c r="J182" s="309">
        <v>157</v>
      </c>
      <c r="K182" s="311">
        <v>-9.328000000000003</v>
      </c>
      <c r="L182" s="311"/>
    </row>
    <row r="183" spans="1:12" ht="24.95" customHeight="1" x14ac:dyDescent="0.2">
      <c r="A183" s="309">
        <v>162</v>
      </c>
      <c r="B183" s="333" t="s">
        <v>128</v>
      </c>
      <c r="C183" s="311">
        <v>36.066666400000003</v>
      </c>
      <c r="D183" s="311">
        <v>39.14</v>
      </c>
      <c r="E183" s="311">
        <v>33.815999999999995</v>
      </c>
      <c r="F183" s="311">
        <v>7.1239999999999997</v>
      </c>
      <c r="G183" s="312">
        <v>3</v>
      </c>
      <c r="H183" s="313">
        <v>162</v>
      </c>
      <c r="I183" s="311">
        <v>-5.3240000000000052</v>
      </c>
      <c r="J183" s="309">
        <v>164</v>
      </c>
      <c r="K183" s="311">
        <v>-9.372000000000007</v>
      </c>
      <c r="L183" s="311"/>
    </row>
    <row r="184" spans="1:12" ht="24.95" customHeight="1" x14ac:dyDescent="0.35">
      <c r="A184" s="309">
        <v>163</v>
      </c>
      <c r="B184" s="335" t="s">
        <v>183</v>
      </c>
      <c r="C184" s="311">
        <v>28.826000000000001</v>
      </c>
      <c r="D184" s="311">
        <v>31.103999999999996</v>
      </c>
      <c r="E184" s="311">
        <v>33.729999999999997</v>
      </c>
      <c r="F184" s="311">
        <v>9.7379999999999995</v>
      </c>
      <c r="G184" s="312">
        <v>20</v>
      </c>
      <c r="H184" s="313">
        <v>163</v>
      </c>
      <c r="I184" s="311">
        <v>2.6260000000000012</v>
      </c>
      <c r="J184" s="309">
        <v>30</v>
      </c>
      <c r="K184" s="311">
        <v>-9.4580000000000055</v>
      </c>
      <c r="L184" s="311"/>
    </row>
    <row r="185" spans="1:12" s="14" customFormat="1" ht="24.95" customHeight="1" thickBot="1" x14ac:dyDescent="0.25">
      <c r="A185" s="326"/>
      <c r="B185" s="388" t="s">
        <v>320</v>
      </c>
      <c r="C185" s="388"/>
      <c r="D185" s="388"/>
      <c r="E185" s="388"/>
      <c r="F185" s="388"/>
      <c r="G185" s="388"/>
      <c r="H185" s="388"/>
      <c r="I185" s="388"/>
      <c r="J185" s="388"/>
      <c r="K185" s="388"/>
      <c r="L185" s="388"/>
    </row>
    <row r="186" spans="1:12" ht="24.95" customHeight="1" x14ac:dyDescent="0.2">
      <c r="A186" s="389" t="s">
        <v>12</v>
      </c>
      <c r="B186" s="391" t="s">
        <v>0</v>
      </c>
      <c r="C186" s="393" t="s">
        <v>55</v>
      </c>
      <c r="D186" s="394"/>
      <c r="E186" s="395"/>
      <c r="F186" s="314" t="s">
        <v>10</v>
      </c>
      <c r="G186" s="315" t="s">
        <v>11</v>
      </c>
      <c r="H186" s="316" t="s">
        <v>4</v>
      </c>
      <c r="I186" s="396" t="s">
        <v>2</v>
      </c>
      <c r="J186" s="396"/>
      <c r="K186" s="317" t="s">
        <v>3</v>
      </c>
      <c r="L186" s="397" t="s">
        <v>5</v>
      </c>
    </row>
    <row r="187" spans="1:12" ht="24.95" customHeight="1" x14ac:dyDescent="0.2">
      <c r="A187" s="390"/>
      <c r="B187" s="392"/>
      <c r="C187" s="318">
        <v>2557</v>
      </c>
      <c r="D187" s="318">
        <v>2558</v>
      </c>
      <c r="E187" s="319">
        <v>2559</v>
      </c>
      <c r="F187" s="320">
        <v>2559</v>
      </c>
      <c r="G187" s="321">
        <v>2559</v>
      </c>
      <c r="H187" s="322" t="s">
        <v>8</v>
      </c>
      <c r="I187" s="323" t="s">
        <v>9</v>
      </c>
      <c r="J187" s="324" t="s">
        <v>4</v>
      </c>
      <c r="K187" s="325">
        <v>43.188000000000002</v>
      </c>
      <c r="L187" s="398"/>
    </row>
    <row r="188" spans="1:12" ht="24.95" customHeight="1" x14ac:dyDescent="0.35">
      <c r="A188" s="309">
        <v>164</v>
      </c>
      <c r="B188" s="335" t="s">
        <v>69</v>
      </c>
      <c r="C188" s="311">
        <v>34.054545000000005</v>
      </c>
      <c r="D188" s="311">
        <v>36.311428200000002</v>
      </c>
      <c r="E188" s="311">
        <v>33.713999999999999</v>
      </c>
      <c r="F188" s="311">
        <v>8.9140000000000015</v>
      </c>
      <c r="G188" s="312">
        <v>24</v>
      </c>
      <c r="H188" s="313">
        <v>164</v>
      </c>
      <c r="I188" s="311">
        <v>-2.5974282000000031</v>
      </c>
      <c r="J188" s="309">
        <v>126</v>
      </c>
      <c r="K188" s="311">
        <v>-9.4740000000000038</v>
      </c>
      <c r="L188" s="311"/>
    </row>
    <row r="189" spans="1:12" ht="24.95" customHeight="1" x14ac:dyDescent="0.35">
      <c r="A189" s="309">
        <v>165</v>
      </c>
      <c r="B189" s="335" t="s">
        <v>187</v>
      </c>
      <c r="C189" s="311">
        <v>29.786000000000001</v>
      </c>
      <c r="D189" s="311">
        <v>37.456000000000003</v>
      </c>
      <c r="E189" s="311">
        <v>33.636000000000003</v>
      </c>
      <c r="F189" s="311">
        <v>10.576000000000001</v>
      </c>
      <c r="G189" s="312">
        <v>15</v>
      </c>
      <c r="H189" s="313">
        <v>165</v>
      </c>
      <c r="I189" s="311">
        <v>-3.8200000000000003</v>
      </c>
      <c r="J189" s="309">
        <v>140</v>
      </c>
      <c r="K189" s="311">
        <v>-9.5519999999999996</v>
      </c>
      <c r="L189" s="311"/>
    </row>
    <row r="190" spans="1:12" ht="24.95" customHeight="1" x14ac:dyDescent="0.35">
      <c r="A190" s="309">
        <v>166</v>
      </c>
      <c r="B190" s="310" t="s">
        <v>165</v>
      </c>
      <c r="C190" s="311">
        <v>33.235999999999997</v>
      </c>
      <c r="D190" s="311">
        <v>35.427999999999997</v>
      </c>
      <c r="E190" s="311">
        <v>33.566000000000003</v>
      </c>
      <c r="F190" s="311">
        <v>9.8640000000000008</v>
      </c>
      <c r="G190" s="312">
        <v>25</v>
      </c>
      <c r="H190" s="313">
        <v>166</v>
      </c>
      <c r="I190" s="311">
        <v>-1.8619999999999948</v>
      </c>
      <c r="J190" s="309">
        <v>108</v>
      </c>
      <c r="K190" s="311">
        <v>-9.6219999999999999</v>
      </c>
      <c r="L190" s="311"/>
    </row>
    <row r="191" spans="1:12" ht="24.95" customHeight="1" x14ac:dyDescent="0.35">
      <c r="A191" s="309">
        <v>167</v>
      </c>
      <c r="B191" s="335" t="s">
        <v>188</v>
      </c>
      <c r="C191" s="311">
        <v>32.271999999999998</v>
      </c>
      <c r="D191" s="311">
        <v>38.564</v>
      </c>
      <c r="E191" s="311">
        <v>33.525999999999996</v>
      </c>
      <c r="F191" s="311">
        <v>9.7039999999999988</v>
      </c>
      <c r="G191" s="312">
        <v>44</v>
      </c>
      <c r="H191" s="313">
        <v>167</v>
      </c>
      <c r="I191" s="311">
        <v>-5.0380000000000038</v>
      </c>
      <c r="J191" s="309">
        <v>159</v>
      </c>
      <c r="K191" s="311">
        <v>-9.6620000000000061</v>
      </c>
      <c r="L191" s="311"/>
    </row>
    <row r="192" spans="1:12" ht="24.95" customHeight="1" x14ac:dyDescent="0.2">
      <c r="A192" s="309">
        <v>168</v>
      </c>
      <c r="B192" s="333" t="s">
        <v>103</v>
      </c>
      <c r="C192" s="311">
        <v>33.339999999999996</v>
      </c>
      <c r="D192" s="311">
        <v>34.971874999999997</v>
      </c>
      <c r="E192" s="311">
        <v>33.332000000000001</v>
      </c>
      <c r="F192" s="311">
        <v>8.5579999999999998</v>
      </c>
      <c r="G192" s="312">
        <v>16</v>
      </c>
      <c r="H192" s="313">
        <v>168</v>
      </c>
      <c r="I192" s="311">
        <v>-1.6398749999999964</v>
      </c>
      <c r="J192" s="309">
        <v>102</v>
      </c>
      <c r="K192" s="311">
        <v>-9.8560000000000016</v>
      </c>
      <c r="L192" s="311"/>
    </row>
    <row r="193" spans="1:12" ht="24.95" customHeight="1" x14ac:dyDescent="0.35">
      <c r="A193" s="309">
        <v>169</v>
      </c>
      <c r="B193" s="310" t="s">
        <v>145</v>
      </c>
      <c r="C193" s="311">
        <v>36.927999999999997</v>
      </c>
      <c r="D193" s="311">
        <v>38.905999999999999</v>
      </c>
      <c r="E193" s="311">
        <v>33.161999999999999</v>
      </c>
      <c r="F193" s="311">
        <v>9.8140000000000001</v>
      </c>
      <c r="G193" s="312">
        <v>11</v>
      </c>
      <c r="H193" s="313">
        <v>169</v>
      </c>
      <c r="I193" s="311">
        <v>-5.7439999999999998</v>
      </c>
      <c r="J193" s="309">
        <v>167</v>
      </c>
      <c r="K193" s="311">
        <v>-10.026000000000003</v>
      </c>
      <c r="L193" s="311"/>
    </row>
    <row r="194" spans="1:12" ht="24.95" customHeight="1" x14ac:dyDescent="0.35">
      <c r="A194" s="309">
        <v>170</v>
      </c>
      <c r="B194" s="310" t="s">
        <v>177</v>
      </c>
      <c r="C194" s="311">
        <v>31.492000000000001</v>
      </c>
      <c r="D194" s="311">
        <v>37.15</v>
      </c>
      <c r="E194" s="311">
        <v>32.745999999999995</v>
      </c>
      <c r="F194" s="311">
        <v>8.2099999999999991</v>
      </c>
      <c r="G194" s="312">
        <v>8</v>
      </c>
      <c r="H194" s="313">
        <v>170</v>
      </c>
      <c r="I194" s="311">
        <v>-4.4040000000000035</v>
      </c>
      <c r="J194" s="309">
        <v>148</v>
      </c>
      <c r="K194" s="311">
        <v>-10.442000000000007</v>
      </c>
      <c r="L194" s="311"/>
    </row>
    <row r="195" spans="1:12" ht="24.95" customHeight="1" x14ac:dyDescent="0.35">
      <c r="A195" s="309">
        <v>171</v>
      </c>
      <c r="B195" s="335" t="s">
        <v>186</v>
      </c>
      <c r="C195" s="311">
        <v>30.18</v>
      </c>
      <c r="D195" s="311">
        <v>40.351999999999997</v>
      </c>
      <c r="E195" s="311">
        <v>32.72</v>
      </c>
      <c r="F195" s="311">
        <v>10.012</v>
      </c>
      <c r="G195" s="312">
        <v>10</v>
      </c>
      <c r="H195" s="313">
        <v>171</v>
      </c>
      <c r="I195" s="311">
        <v>-7.6319999999999979</v>
      </c>
      <c r="J195" s="309">
        <v>180</v>
      </c>
      <c r="K195" s="311">
        <v>-10.468000000000004</v>
      </c>
      <c r="L195" s="311"/>
    </row>
    <row r="196" spans="1:12" ht="24.95" customHeight="1" x14ac:dyDescent="0.35">
      <c r="A196" s="309">
        <v>172</v>
      </c>
      <c r="B196" s="310" t="s">
        <v>149</v>
      </c>
      <c r="C196" s="311">
        <v>30.588000000000001</v>
      </c>
      <c r="D196" s="311">
        <v>31.419999999999998</v>
      </c>
      <c r="E196" s="311">
        <v>32.664000000000001</v>
      </c>
      <c r="F196" s="311">
        <v>9.347999999999999</v>
      </c>
      <c r="G196" s="312">
        <v>11</v>
      </c>
      <c r="H196" s="313">
        <v>172</v>
      </c>
      <c r="I196" s="311">
        <v>1.2440000000000033</v>
      </c>
      <c r="J196" s="309">
        <v>51</v>
      </c>
      <c r="K196" s="311">
        <v>-10.524000000000001</v>
      </c>
      <c r="L196" s="311"/>
    </row>
    <row r="197" spans="1:12" ht="24.95" customHeight="1" x14ac:dyDescent="0.35">
      <c r="A197" s="309">
        <v>173</v>
      </c>
      <c r="B197" s="335" t="s">
        <v>191</v>
      </c>
      <c r="C197" s="311">
        <v>35.881999999999991</v>
      </c>
      <c r="D197" s="311">
        <v>36.536000000000001</v>
      </c>
      <c r="E197" s="311">
        <v>32.36</v>
      </c>
      <c r="F197" s="311">
        <v>8.9400000000000013</v>
      </c>
      <c r="G197" s="312">
        <v>26</v>
      </c>
      <c r="H197" s="313">
        <v>173</v>
      </c>
      <c r="I197" s="311">
        <v>-4.1760000000000019</v>
      </c>
      <c r="J197" s="309">
        <v>146</v>
      </c>
      <c r="K197" s="311">
        <v>-10.828000000000003</v>
      </c>
      <c r="L197" s="311"/>
    </row>
    <row r="198" spans="1:12" ht="24.95" customHeight="1" x14ac:dyDescent="0.2">
      <c r="A198" s="309">
        <v>174</v>
      </c>
      <c r="B198" s="334" t="s">
        <v>28</v>
      </c>
      <c r="C198" s="311">
        <v>35.684000000000005</v>
      </c>
      <c r="D198" s="311">
        <v>44.588888400000002</v>
      </c>
      <c r="E198" s="311">
        <v>32.134</v>
      </c>
      <c r="F198" s="311">
        <v>8.41</v>
      </c>
      <c r="G198" s="312">
        <v>16</v>
      </c>
      <c r="H198" s="313">
        <v>174</v>
      </c>
      <c r="I198" s="311">
        <v>-12.454888400000002</v>
      </c>
      <c r="J198" s="309">
        <v>191</v>
      </c>
      <c r="K198" s="311">
        <v>-11.054000000000002</v>
      </c>
      <c r="L198" s="311"/>
    </row>
    <row r="199" spans="1:12" ht="24.95" customHeight="1" x14ac:dyDescent="0.35">
      <c r="A199" s="309">
        <v>175</v>
      </c>
      <c r="B199" s="310" t="s">
        <v>157</v>
      </c>
      <c r="C199" s="311">
        <v>30.02</v>
      </c>
      <c r="D199" s="311">
        <v>32.542000000000002</v>
      </c>
      <c r="E199" s="311">
        <v>32.088000000000008</v>
      </c>
      <c r="F199" s="311">
        <v>9.11</v>
      </c>
      <c r="G199" s="312">
        <v>9</v>
      </c>
      <c r="H199" s="313">
        <v>175</v>
      </c>
      <c r="I199" s="311">
        <v>-0.45399999999999352</v>
      </c>
      <c r="J199" s="309">
        <v>81</v>
      </c>
      <c r="K199" s="311">
        <v>-11.099999999999994</v>
      </c>
      <c r="L199" s="311"/>
    </row>
    <row r="200" spans="1:12" ht="24.95" customHeight="1" x14ac:dyDescent="0.35">
      <c r="A200" s="309">
        <v>176</v>
      </c>
      <c r="B200" s="335" t="s">
        <v>181</v>
      </c>
      <c r="C200" s="311">
        <v>32.642000000000003</v>
      </c>
      <c r="D200" s="311">
        <v>35.283999999999999</v>
      </c>
      <c r="E200" s="311">
        <v>32.058</v>
      </c>
      <c r="F200" s="311">
        <v>10.825999999999999</v>
      </c>
      <c r="G200" s="312">
        <v>44</v>
      </c>
      <c r="H200" s="313">
        <v>176</v>
      </c>
      <c r="I200" s="311">
        <v>-3.2259999999999991</v>
      </c>
      <c r="J200" s="309">
        <v>131</v>
      </c>
      <c r="K200" s="311">
        <v>-11.130000000000003</v>
      </c>
      <c r="L200" s="311"/>
    </row>
    <row r="201" spans="1:12" ht="24.95" customHeight="1" x14ac:dyDescent="0.2">
      <c r="A201" s="309">
        <v>177</v>
      </c>
      <c r="B201" s="334" t="s">
        <v>47</v>
      </c>
      <c r="C201" s="311">
        <v>32.574073800000001</v>
      </c>
      <c r="D201" s="311">
        <v>33.792307199999996</v>
      </c>
      <c r="E201" s="336">
        <v>31.965999999999998</v>
      </c>
      <c r="F201" s="311">
        <v>10.885999999999999</v>
      </c>
      <c r="G201" s="312">
        <v>32</v>
      </c>
      <c r="H201" s="313">
        <v>177</v>
      </c>
      <c r="I201" s="311">
        <v>-1.8263071999999987</v>
      </c>
      <c r="J201" s="309">
        <v>107</v>
      </c>
      <c r="K201" s="311">
        <v>-11.222000000000005</v>
      </c>
      <c r="L201" s="311"/>
    </row>
    <row r="202" spans="1:12" ht="24.95" customHeight="1" x14ac:dyDescent="0.35">
      <c r="A202" s="309">
        <v>178</v>
      </c>
      <c r="B202" s="310" t="s">
        <v>158</v>
      </c>
      <c r="C202" s="311">
        <v>34.11</v>
      </c>
      <c r="D202" s="311">
        <v>32.934000000000005</v>
      </c>
      <c r="E202" s="311">
        <v>31.965999999999998</v>
      </c>
      <c r="F202" s="311">
        <v>8.3419999999999987</v>
      </c>
      <c r="G202" s="312">
        <v>9</v>
      </c>
      <c r="H202" s="313">
        <v>177</v>
      </c>
      <c r="I202" s="311">
        <v>-0.96800000000000708</v>
      </c>
      <c r="J202" s="309">
        <v>92</v>
      </c>
      <c r="K202" s="311">
        <v>-11.222000000000005</v>
      </c>
      <c r="L202" s="311"/>
    </row>
    <row r="203" spans="1:12" ht="24.95" customHeight="1" x14ac:dyDescent="0.35">
      <c r="A203" s="309">
        <v>179</v>
      </c>
      <c r="B203" s="335" t="s">
        <v>182</v>
      </c>
      <c r="C203" s="311">
        <v>34.537999999999997</v>
      </c>
      <c r="D203" s="311">
        <v>37.043999999999997</v>
      </c>
      <c r="E203" s="311">
        <v>31.863999999999997</v>
      </c>
      <c r="F203" s="311">
        <v>11.395999999999999</v>
      </c>
      <c r="G203" s="312">
        <v>24</v>
      </c>
      <c r="H203" s="313">
        <v>179</v>
      </c>
      <c r="I203" s="311">
        <v>-5.18</v>
      </c>
      <c r="J203" s="309">
        <v>161</v>
      </c>
      <c r="K203" s="311">
        <v>-11.324000000000005</v>
      </c>
      <c r="L203" s="311"/>
    </row>
    <row r="204" spans="1:12" ht="24.95" customHeight="1" x14ac:dyDescent="0.35">
      <c r="A204" s="309">
        <v>180</v>
      </c>
      <c r="B204" s="310" t="s">
        <v>155</v>
      </c>
      <c r="C204" s="311">
        <v>29.238</v>
      </c>
      <c r="D204" s="311">
        <v>31.810000000000002</v>
      </c>
      <c r="E204" s="311">
        <v>31.633999999999997</v>
      </c>
      <c r="F204" s="311">
        <v>11.7</v>
      </c>
      <c r="G204" s="312">
        <v>9</v>
      </c>
      <c r="H204" s="313">
        <v>180</v>
      </c>
      <c r="I204" s="311">
        <v>-0.17600000000000549</v>
      </c>
      <c r="J204" s="309">
        <v>76</v>
      </c>
      <c r="K204" s="311">
        <v>-11.554000000000006</v>
      </c>
      <c r="L204" s="311"/>
    </row>
    <row r="205" spans="1:12" ht="24.95" customHeight="1" x14ac:dyDescent="0.35">
      <c r="A205" s="309">
        <v>181</v>
      </c>
      <c r="B205" s="335" t="s">
        <v>190</v>
      </c>
      <c r="C205" s="311">
        <v>27.564</v>
      </c>
      <c r="D205" s="311">
        <v>33.252000000000002</v>
      </c>
      <c r="E205" s="311">
        <v>31.454000000000001</v>
      </c>
      <c r="F205" s="311">
        <v>9.4719999999999995</v>
      </c>
      <c r="G205" s="312">
        <v>19</v>
      </c>
      <c r="H205" s="313">
        <v>181</v>
      </c>
      <c r="I205" s="311">
        <v>-1.7980000000000018</v>
      </c>
      <c r="J205" s="309">
        <v>105</v>
      </c>
      <c r="K205" s="311">
        <v>-11.734000000000002</v>
      </c>
      <c r="L205" s="311"/>
    </row>
    <row r="206" spans="1:12" ht="24.95" customHeight="1" x14ac:dyDescent="0.35">
      <c r="A206" s="309">
        <v>182</v>
      </c>
      <c r="B206" s="310" t="s">
        <v>159</v>
      </c>
      <c r="C206" s="311">
        <v>29.856000000000005</v>
      </c>
      <c r="D206" s="311">
        <v>33.775999999999996</v>
      </c>
      <c r="E206" s="311">
        <v>31.375999999999998</v>
      </c>
      <c r="F206" s="311">
        <v>9.5380000000000003</v>
      </c>
      <c r="G206" s="312">
        <v>26</v>
      </c>
      <c r="H206" s="313">
        <v>182</v>
      </c>
      <c r="I206" s="311">
        <v>-2.3999999999999986</v>
      </c>
      <c r="J206" s="309">
        <v>117</v>
      </c>
      <c r="K206" s="311">
        <v>-11.812000000000005</v>
      </c>
      <c r="L206" s="311"/>
    </row>
    <row r="207" spans="1:12" ht="24.95" customHeight="1" x14ac:dyDescent="0.35">
      <c r="A207" s="309">
        <v>183</v>
      </c>
      <c r="B207" s="335" t="s">
        <v>203</v>
      </c>
      <c r="C207" s="311">
        <v>28.74</v>
      </c>
      <c r="D207" s="311">
        <v>36.481999999999999</v>
      </c>
      <c r="E207" s="311">
        <v>31.318000000000001</v>
      </c>
      <c r="F207" s="311">
        <v>8.032</v>
      </c>
      <c r="G207" s="312">
        <v>33</v>
      </c>
      <c r="H207" s="313">
        <v>183</v>
      </c>
      <c r="I207" s="311">
        <v>-5.1639999999999979</v>
      </c>
      <c r="J207" s="309">
        <v>160</v>
      </c>
      <c r="K207" s="311">
        <v>-11.870000000000001</v>
      </c>
      <c r="L207" s="311"/>
    </row>
    <row r="208" spans="1:12" s="14" customFormat="1" ht="24.95" customHeight="1" thickBot="1" x14ac:dyDescent="0.25">
      <c r="A208" s="326"/>
      <c r="B208" s="388" t="s">
        <v>320</v>
      </c>
      <c r="C208" s="388"/>
      <c r="D208" s="388"/>
      <c r="E208" s="388"/>
      <c r="F208" s="388"/>
      <c r="G208" s="388"/>
      <c r="H208" s="388"/>
      <c r="I208" s="388"/>
      <c r="J208" s="388"/>
      <c r="K208" s="388"/>
      <c r="L208" s="388"/>
    </row>
    <row r="209" spans="1:12" ht="24.95" customHeight="1" x14ac:dyDescent="0.2">
      <c r="A209" s="389" t="s">
        <v>12</v>
      </c>
      <c r="B209" s="391" t="s">
        <v>0</v>
      </c>
      <c r="C209" s="393" t="s">
        <v>55</v>
      </c>
      <c r="D209" s="394"/>
      <c r="E209" s="395"/>
      <c r="F209" s="314" t="s">
        <v>10</v>
      </c>
      <c r="G209" s="315" t="s">
        <v>11</v>
      </c>
      <c r="H209" s="316" t="s">
        <v>4</v>
      </c>
      <c r="I209" s="396" t="s">
        <v>2</v>
      </c>
      <c r="J209" s="396"/>
      <c r="K209" s="317" t="s">
        <v>3</v>
      </c>
      <c r="L209" s="397" t="s">
        <v>5</v>
      </c>
    </row>
    <row r="210" spans="1:12" ht="24.95" customHeight="1" x14ac:dyDescent="0.2">
      <c r="A210" s="390"/>
      <c r="B210" s="392"/>
      <c r="C210" s="318">
        <v>2557</v>
      </c>
      <c r="D210" s="318">
        <v>2558</v>
      </c>
      <c r="E210" s="319">
        <v>2559</v>
      </c>
      <c r="F210" s="320">
        <v>2559</v>
      </c>
      <c r="G210" s="321">
        <v>2559</v>
      </c>
      <c r="H210" s="322" t="s">
        <v>8</v>
      </c>
      <c r="I210" s="323" t="s">
        <v>9</v>
      </c>
      <c r="J210" s="324" t="s">
        <v>4</v>
      </c>
      <c r="K210" s="325">
        <v>43.188000000000002</v>
      </c>
      <c r="L210" s="398"/>
    </row>
    <row r="211" spans="1:12" ht="24.95" customHeight="1" x14ac:dyDescent="0.35">
      <c r="A211" s="309">
        <v>184</v>
      </c>
      <c r="B211" s="310" t="s">
        <v>136</v>
      </c>
      <c r="C211" s="311">
        <v>40.808000000000007</v>
      </c>
      <c r="D211" s="311">
        <v>49.14</v>
      </c>
      <c r="E211" s="311">
        <v>31.238</v>
      </c>
      <c r="F211" s="311">
        <v>7.8140000000000001</v>
      </c>
      <c r="G211" s="312">
        <v>4</v>
      </c>
      <c r="H211" s="313">
        <v>184</v>
      </c>
      <c r="I211" s="311">
        <v>-17.902000000000001</v>
      </c>
      <c r="J211" s="309">
        <v>193</v>
      </c>
      <c r="K211" s="311">
        <v>-11.950000000000003</v>
      </c>
      <c r="L211" s="311"/>
    </row>
    <row r="212" spans="1:12" ht="24.95" customHeight="1" x14ac:dyDescent="0.35">
      <c r="A212" s="309">
        <v>185</v>
      </c>
      <c r="B212" s="335" t="s">
        <v>208</v>
      </c>
      <c r="C212" s="311">
        <v>31.670000000000005</v>
      </c>
      <c r="D212" s="311">
        <v>35.015999999999998</v>
      </c>
      <c r="E212" s="311">
        <v>31.137999999999998</v>
      </c>
      <c r="F212" s="311">
        <v>10.691999999999998</v>
      </c>
      <c r="G212" s="312">
        <v>22</v>
      </c>
      <c r="H212" s="313">
        <v>185</v>
      </c>
      <c r="I212" s="311">
        <v>-3.8780000000000001</v>
      </c>
      <c r="J212" s="309">
        <v>142</v>
      </c>
      <c r="K212" s="311">
        <v>-12.050000000000004</v>
      </c>
      <c r="L212" s="311"/>
    </row>
    <row r="213" spans="1:12" ht="24.95" customHeight="1" x14ac:dyDescent="0.35">
      <c r="A213" s="309">
        <v>186</v>
      </c>
      <c r="B213" s="335" t="s">
        <v>197</v>
      </c>
      <c r="C213" s="311">
        <v>27.75</v>
      </c>
      <c r="D213" s="311">
        <v>33.381999999999998</v>
      </c>
      <c r="E213" s="311">
        <v>30.832000000000001</v>
      </c>
      <c r="F213" s="311">
        <v>9.1539999999999999</v>
      </c>
      <c r="G213" s="312">
        <v>25</v>
      </c>
      <c r="H213" s="313">
        <v>186</v>
      </c>
      <c r="I213" s="311">
        <v>-2.5499999999999972</v>
      </c>
      <c r="J213" s="309">
        <v>124</v>
      </c>
      <c r="K213" s="311">
        <v>-12.356000000000002</v>
      </c>
      <c r="L213" s="311"/>
    </row>
    <row r="214" spans="1:12" ht="24" customHeight="1" x14ac:dyDescent="0.35">
      <c r="A214" s="309">
        <v>187</v>
      </c>
      <c r="B214" s="310" t="s">
        <v>156</v>
      </c>
      <c r="C214" s="311">
        <v>33.356000000000002</v>
      </c>
      <c r="D214" s="311">
        <v>35.501999999999995</v>
      </c>
      <c r="E214" s="311">
        <v>30.817999999999994</v>
      </c>
      <c r="F214" s="311">
        <v>9.1900000000000013</v>
      </c>
      <c r="G214" s="312">
        <v>25</v>
      </c>
      <c r="H214" s="313">
        <v>187</v>
      </c>
      <c r="I214" s="311">
        <v>-4.6840000000000011</v>
      </c>
      <c r="J214" s="309">
        <v>154</v>
      </c>
      <c r="K214" s="311">
        <v>-12.370000000000008</v>
      </c>
      <c r="L214" s="311"/>
    </row>
    <row r="215" spans="1:12" ht="24" customHeight="1" x14ac:dyDescent="0.35">
      <c r="A215" s="309">
        <v>188</v>
      </c>
      <c r="B215" s="335" t="s">
        <v>85</v>
      </c>
      <c r="C215" s="311">
        <v>30.85</v>
      </c>
      <c r="D215" s="311">
        <v>37.366666200000004</v>
      </c>
      <c r="E215" s="311">
        <v>30.35</v>
      </c>
      <c r="F215" s="311">
        <v>5.4039999999999999</v>
      </c>
      <c r="G215" s="312">
        <v>3</v>
      </c>
      <c r="H215" s="313">
        <v>188</v>
      </c>
      <c r="I215" s="311">
        <v>-7.0166662000000031</v>
      </c>
      <c r="J215" s="309">
        <v>176</v>
      </c>
      <c r="K215" s="311">
        <v>-12.838000000000001</v>
      </c>
      <c r="L215" s="311"/>
    </row>
    <row r="216" spans="1:12" ht="24" customHeight="1" x14ac:dyDescent="0.35">
      <c r="A216" s="327">
        <v>189</v>
      </c>
      <c r="B216" s="328" t="s">
        <v>201</v>
      </c>
      <c r="C216" s="329">
        <v>31.038000000000004</v>
      </c>
      <c r="D216" s="329">
        <v>35.576000000000001</v>
      </c>
      <c r="E216" s="329">
        <v>29.836000000000002</v>
      </c>
      <c r="F216" s="329">
        <v>9.7840000000000007</v>
      </c>
      <c r="G216" s="330">
        <v>84</v>
      </c>
      <c r="H216" s="331">
        <v>189</v>
      </c>
      <c r="I216" s="329">
        <v>-5.7399999999999984</v>
      </c>
      <c r="J216" s="327">
        <v>166</v>
      </c>
      <c r="K216" s="329">
        <v>-13.352</v>
      </c>
      <c r="L216" s="329"/>
    </row>
    <row r="217" spans="1:12" ht="24" customHeight="1" x14ac:dyDescent="0.35">
      <c r="A217" s="327">
        <v>190</v>
      </c>
      <c r="B217" s="328" t="s">
        <v>196</v>
      </c>
      <c r="C217" s="329">
        <v>33.763999999999996</v>
      </c>
      <c r="D217" s="329">
        <v>32.380000000000003</v>
      </c>
      <c r="E217" s="329">
        <v>29.015999999999998</v>
      </c>
      <c r="F217" s="329">
        <v>9.1960000000000015</v>
      </c>
      <c r="G217" s="330">
        <v>36</v>
      </c>
      <c r="H217" s="331">
        <v>190</v>
      </c>
      <c r="I217" s="329">
        <v>-3.3640000000000043</v>
      </c>
      <c r="J217" s="327">
        <v>134</v>
      </c>
      <c r="K217" s="329">
        <v>-14.172000000000004</v>
      </c>
      <c r="L217" s="329"/>
    </row>
    <row r="218" spans="1:12" ht="24" customHeight="1" x14ac:dyDescent="0.35">
      <c r="A218" s="327">
        <v>191</v>
      </c>
      <c r="B218" s="328" t="s">
        <v>206</v>
      </c>
      <c r="C218" s="329">
        <v>31.844000000000001</v>
      </c>
      <c r="D218" s="329">
        <v>27.802</v>
      </c>
      <c r="E218" s="329">
        <v>28.673999999999999</v>
      </c>
      <c r="F218" s="329">
        <v>9.8660000000000014</v>
      </c>
      <c r="G218" s="330">
        <v>45</v>
      </c>
      <c r="H218" s="331">
        <v>191</v>
      </c>
      <c r="I218" s="329">
        <v>0.87199999999999989</v>
      </c>
      <c r="J218" s="327">
        <v>59</v>
      </c>
      <c r="K218" s="329">
        <v>-14.514000000000003</v>
      </c>
      <c r="L218" s="329"/>
    </row>
    <row r="219" spans="1:12" ht="24" customHeight="1" x14ac:dyDescent="0.35">
      <c r="A219" s="327">
        <v>192</v>
      </c>
      <c r="B219" s="328" t="s">
        <v>227</v>
      </c>
      <c r="C219" s="329">
        <v>26.576000000000001</v>
      </c>
      <c r="D219" s="329">
        <v>30.118000000000002</v>
      </c>
      <c r="E219" s="329">
        <v>28.308</v>
      </c>
      <c r="F219" s="329">
        <v>9.1920000000000002</v>
      </c>
      <c r="G219" s="330">
        <v>24</v>
      </c>
      <c r="H219" s="331">
        <v>192</v>
      </c>
      <c r="I219" s="329">
        <v>-1.8100000000000023</v>
      </c>
      <c r="J219" s="327">
        <v>106</v>
      </c>
      <c r="K219" s="329">
        <v>-14.880000000000003</v>
      </c>
      <c r="L219" s="329"/>
    </row>
    <row r="220" spans="1:12" ht="24" customHeight="1" x14ac:dyDescent="0.35">
      <c r="A220" s="327">
        <v>193</v>
      </c>
      <c r="B220" s="332" t="s">
        <v>161</v>
      </c>
      <c r="C220" s="329">
        <v>29.302</v>
      </c>
      <c r="D220" s="329">
        <v>29.527999999999999</v>
      </c>
      <c r="E220" s="329">
        <v>27.204000000000001</v>
      </c>
      <c r="F220" s="329">
        <v>10.508000000000001</v>
      </c>
      <c r="G220" s="330">
        <v>18</v>
      </c>
      <c r="H220" s="331">
        <v>193</v>
      </c>
      <c r="I220" s="329">
        <v>-2.3239999999999981</v>
      </c>
      <c r="J220" s="327">
        <v>116</v>
      </c>
      <c r="K220" s="329">
        <v>-15.984000000000002</v>
      </c>
      <c r="L220" s="329"/>
    </row>
    <row r="221" spans="1:12" ht="24" customHeight="1" x14ac:dyDescent="0.35">
      <c r="A221" s="327">
        <v>194</v>
      </c>
      <c r="B221" s="328" t="s">
        <v>70</v>
      </c>
      <c r="C221" s="329">
        <v>35.49999960000001</v>
      </c>
      <c r="D221" s="329">
        <v>38.619999999999997</v>
      </c>
      <c r="E221" s="329"/>
      <c r="F221" s="329"/>
      <c r="G221" s="329"/>
      <c r="H221" s="329"/>
      <c r="I221" s="329"/>
      <c r="J221" s="329"/>
      <c r="K221" s="329"/>
      <c r="L221" s="329"/>
    </row>
    <row r="222" spans="1:12" s="37" customFormat="1" ht="24.95" customHeight="1" x14ac:dyDescent="0.2">
      <c r="E222" s="284" t="s">
        <v>209</v>
      </c>
      <c r="H222" s="251"/>
      <c r="I222" s="284" t="s">
        <v>210</v>
      </c>
      <c r="J222" s="251"/>
      <c r="K222" s="39"/>
      <c r="L222" s="39"/>
    </row>
    <row r="223" spans="1:12" ht="24.95" customHeight="1" x14ac:dyDescent="0.2">
      <c r="B223" s="40" t="s">
        <v>5</v>
      </c>
      <c r="C223" s="41" t="s">
        <v>14</v>
      </c>
      <c r="D223" s="41"/>
      <c r="E223" s="41"/>
      <c r="F223" s="41"/>
      <c r="H223" s="283"/>
      <c r="L223" s="42"/>
    </row>
    <row r="224" spans="1:12" ht="24.95" customHeight="1" x14ac:dyDescent="0.2">
      <c r="C224" s="283" t="s">
        <v>13</v>
      </c>
      <c r="E224" s="252"/>
      <c r="F224" s="42"/>
      <c r="G224" s="42"/>
      <c r="H224" s="252"/>
      <c r="L224" s="42"/>
    </row>
    <row r="225" spans="3:12" ht="24.95" customHeight="1" x14ac:dyDescent="0.2">
      <c r="C225" s="41"/>
      <c r="D225" s="41"/>
      <c r="E225" s="41"/>
      <c r="F225" s="41"/>
      <c r="H225" s="283"/>
      <c r="L225" s="42"/>
    </row>
    <row r="226" spans="3:12" ht="24.95" customHeight="1" x14ac:dyDescent="0.2">
      <c r="H226" s="252"/>
      <c r="L226" s="42"/>
    </row>
    <row r="227" spans="3:12" ht="24.95" customHeight="1" x14ac:dyDescent="0.2">
      <c r="H227" s="252"/>
      <c r="L227" s="42"/>
    </row>
    <row r="228" spans="3:12" ht="24.95" customHeight="1" x14ac:dyDescent="0.2">
      <c r="H228" s="252"/>
    </row>
    <row r="229" spans="3:12" ht="24.95" customHeight="1" x14ac:dyDescent="0.2">
      <c r="H229" s="252"/>
    </row>
    <row r="230" spans="3:12" ht="24.95" customHeight="1" x14ac:dyDescent="0.2">
      <c r="H230" s="252"/>
    </row>
    <row r="231" spans="3:12" ht="24.95" customHeight="1" x14ac:dyDescent="0.2">
      <c r="H231" s="252"/>
    </row>
    <row r="232" spans="3:12" ht="24.95" customHeight="1" x14ac:dyDescent="0.2">
      <c r="H232" s="252"/>
    </row>
    <row r="233" spans="3:12" ht="24.95" customHeight="1" x14ac:dyDescent="0.2">
      <c r="H233" s="252"/>
    </row>
    <row r="234" spans="3:12" ht="24.95" customHeight="1" x14ac:dyDescent="0.2">
      <c r="H234" s="252"/>
    </row>
    <row r="235" spans="3:12" ht="24.95" customHeight="1" x14ac:dyDescent="0.2">
      <c r="H235" s="252"/>
    </row>
    <row r="236" spans="3:12" ht="24.95" customHeight="1" x14ac:dyDescent="0.2">
      <c r="H236" s="252"/>
    </row>
    <row r="237" spans="3:12" ht="24.95" customHeight="1" x14ac:dyDescent="0.2">
      <c r="H237" s="252"/>
    </row>
    <row r="238" spans="3:12" ht="24.95" customHeight="1" x14ac:dyDescent="0.2">
      <c r="H238" s="252"/>
    </row>
    <row r="239" spans="3:12" ht="24.95" customHeight="1" x14ac:dyDescent="0.2">
      <c r="H239" s="252"/>
    </row>
    <row r="240" spans="3:12" ht="24.95" customHeight="1" x14ac:dyDescent="0.2">
      <c r="H240" s="252"/>
    </row>
    <row r="241" spans="8:8" ht="24.95" customHeight="1" x14ac:dyDescent="0.2">
      <c r="H241" s="252"/>
    </row>
    <row r="242" spans="8:8" ht="24.95" customHeight="1" x14ac:dyDescent="0.2">
      <c r="H242" s="252"/>
    </row>
    <row r="243" spans="8:8" ht="24.95" customHeight="1" x14ac:dyDescent="0.2">
      <c r="H243" s="252"/>
    </row>
    <row r="244" spans="8:8" ht="24.95" customHeight="1" x14ac:dyDescent="0.2">
      <c r="H244" s="252"/>
    </row>
    <row r="245" spans="8:8" ht="24.95" customHeight="1" x14ac:dyDescent="0.2">
      <c r="H245" s="252"/>
    </row>
    <row r="246" spans="8:8" ht="24.95" customHeight="1" x14ac:dyDescent="0.2">
      <c r="H246" s="252"/>
    </row>
    <row r="247" spans="8:8" ht="24.95" customHeight="1" x14ac:dyDescent="0.2">
      <c r="H247" s="252"/>
    </row>
    <row r="248" spans="8:8" ht="24.95" customHeight="1" x14ac:dyDescent="0.2">
      <c r="H248" s="252"/>
    </row>
    <row r="249" spans="8:8" ht="24.95" customHeight="1" x14ac:dyDescent="0.2">
      <c r="H249" s="252"/>
    </row>
    <row r="250" spans="8:8" ht="24.95" customHeight="1" x14ac:dyDescent="0.2">
      <c r="H250" s="252"/>
    </row>
    <row r="251" spans="8:8" ht="24.95" customHeight="1" x14ac:dyDescent="0.2">
      <c r="H251" s="252"/>
    </row>
    <row r="277" spans="2:11" ht="24.95" customHeight="1" x14ac:dyDescent="0.2">
      <c r="B277" s="37"/>
      <c r="C277" s="37"/>
      <c r="D277" s="37"/>
      <c r="E277" s="38"/>
      <c r="F277" s="38"/>
      <c r="H277" s="268"/>
      <c r="I277" s="38"/>
      <c r="J277" s="251"/>
      <c r="K277" s="39"/>
    </row>
    <row r="439" spans="5:11" ht="24.95" customHeight="1" x14ac:dyDescent="0.2">
      <c r="E439" s="17"/>
      <c r="F439" s="17"/>
      <c r="G439" s="17"/>
      <c r="K439" s="17"/>
    </row>
    <row r="440" spans="5:11" ht="24.95" customHeight="1" x14ac:dyDescent="0.2">
      <c r="E440" s="17"/>
      <c r="F440" s="17"/>
      <c r="G440" s="17"/>
      <c r="K440" s="17"/>
    </row>
  </sheetData>
  <mergeCells count="60">
    <mergeCell ref="B1:L1"/>
    <mergeCell ref="A2:A3"/>
    <mergeCell ref="B2:B3"/>
    <mergeCell ref="C2:E2"/>
    <mergeCell ref="I2:J2"/>
    <mergeCell ref="L2:L3"/>
    <mergeCell ref="B24:L24"/>
    <mergeCell ref="A25:A26"/>
    <mergeCell ref="B25:B26"/>
    <mergeCell ref="C25:E25"/>
    <mergeCell ref="I25:J25"/>
    <mergeCell ref="L25:L26"/>
    <mergeCell ref="B47:L47"/>
    <mergeCell ref="A48:A49"/>
    <mergeCell ref="B48:B49"/>
    <mergeCell ref="C48:E48"/>
    <mergeCell ref="I48:J48"/>
    <mergeCell ref="L48:L49"/>
    <mergeCell ref="B70:L70"/>
    <mergeCell ref="A71:A72"/>
    <mergeCell ref="B71:B72"/>
    <mergeCell ref="C71:E71"/>
    <mergeCell ref="I71:J71"/>
    <mergeCell ref="L71:L72"/>
    <mergeCell ref="B93:L93"/>
    <mergeCell ref="A94:A95"/>
    <mergeCell ref="B94:B95"/>
    <mergeCell ref="C94:E94"/>
    <mergeCell ref="I94:J94"/>
    <mergeCell ref="L94:L95"/>
    <mergeCell ref="B116:L116"/>
    <mergeCell ref="A117:A118"/>
    <mergeCell ref="B117:B118"/>
    <mergeCell ref="C117:E117"/>
    <mergeCell ref="I117:J117"/>
    <mergeCell ref="L117:L118"/>
    <mergeCell ref="B139:L139"/>
    <mergeCell ref="A140:A141"/>
    <mergeCell ref="B140:B141"/>
    <mergeCell ref="C140:E140"/>
    <mergeCell ref="I140:J140"/>
    <mergeCell ref="L140:L141"/>
    <mergeCell ref="B162:L162"/>
    <mergeCell ref="A163:A164"/>
    <mergeCell ref="B163:B164"/>
    <mergeCell ref="C163:E163"/>
    <mergeCell ref="I163:J163"/>
    <mergeCell ref="L163:L164"/>
    <mergeCell ref="B185:L185"/>
    <mergeCell ref="A186:A187"/>
    <mergeCell ref="B186:B187"/>
    <mergeCell ref="C186:E186"/>
    <mergeCell ref="I186:J186"/>
    <mergeCell ref="L186:L187"/>
    <mergeCell ref="B208:L208"/>
    <mergeCell ref="A209:A210"/>
    <mergeCell ref="B209:B210"/>
    <mergeCell ref="C209:E209"/>
    <mergeCell ref="I209:J209"/>
    <mergeCell ref="L209:L2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8"/>
  <sheetViews>
    <sheetView topLeftCell="A148" zoomScale="90" zoomScaleNormal="90" workbookViewId="0">
      <selection activeCell="E169" sqref="E169"/>
    </sheetView>
  </sheetViews>
  <sheetFormatPr defaultRowHeight="24.95" customHeight="1" x14ac:dyDescent="0.2"/>
  <cols>
    <col min="1" max="1" width="5.28515625" style="44" customWidth="1"/>
    <col min="2" max="2" width="26.7109375" style="44" customWidth="1"/>
    <col min="3" max="4" width="12.42578125" style="44" customWidth="1"/>
    <col min="5" max="5" width="20.28515625" style="44" customWidth="1"/>
    <col min="6" max="7" width="13.7109375" style="41" customWidth="1"/>
    <col min="8" max="11" width="13.7109375" style="44" customWidth="1"/>
    <col min="12" max="12" width="11.7109375" style="44" customWidth="1"/>
    <col min="13" max="16384" width="9.140625" style="44"/>
  </cols>
  <sheetData>
    <row r="1" spans="1:12" s="17" customFormat="1" ht="24.95" customHeight="1" thickBot="1" x14ac:dyDescent="0.25">
      <c r="A1" s="358" t="s">
        <v>211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 s="17" customFormat="1" ht="24.95" customHeight="1" x14ac:dyDescent="0.2">
      <c r="A2" s="352" t="s">
        <v>12</v>
      </c>
      <c r="B2" s="359" t="s">
        <v>0</v>
      </c>
      <c r="C2" s="361" t="s">
        <v>1</v>
      </c>
      <c r="D2" s="362"/>
      <c r="E2" s="363"/>
      <c r="F2" s="45" t="s">
        <v>10</v>
      </c>
      <c r="G2" s="45" t="s">
        <v>11</v>
      </c>
      <c r="H2" s="15" t="s">
        <v>4</v>
      </c>
      <c r="I2" s="364" t="s">
        <v>2</v>
      </c>
      <c r="J2" s="364"/>
      <c r="K2" s="16" t="s">
        <v>3</v>
      </c>
      <c r="L2" s="365" t="s">
        <v>5</v>
      </c>
    </row>
    <row r="3" spans="1:12" s="17" customFormat="1" ht="24.95" customHeight="1" x14ac:dyDescent="0.2">
      <c r="A3" s="353"/>
      <c r="B3" s="360"/>
      <c r="C3" s="18">
        <v>2557</v>
      </c>
      <c r="D3" s="18">
        <v>2558</v>
      </c>
      <c r="E3" s="19">
        <v>2559</v>
      </c>
      <c r="F3" s="46">
        <v>2559</v>
      </c>
      <c r="G3" s="46">
        <v>2559</v>
      </c>
      <c r="H3" s="20" t="s">
        <v>8</v>
      </c>
      <c r="I3" s="21" t="s">
        <v>9</v>
      </c>
      <c r="J3" s="22" t="s">
        <v>4</v>
      </c>
      <c r="K3" s="23">
        <v>52.98</v>
      </c>
      <c r="L3" s="366"/>
    </row>
    <row r="4" spans="1:12" s="17" customFormat="1" ht="24.95" customHeight="1" x14ac:dyDescent="0.2">
      <c r="A4" s="7">
        <v>1</v>
      </c>
      <c r="B4" s="4" t="s">
        <v>19</v>
      </c>
      <c r="C4" s="25">
        <v>42.386363000000003</v>
      </c>
      <c r="D4" s="47">
        <v>42.076923000000001</v>
      </c>
      <c r="E4" s="48">
        <v>46.29</v>
      </c>
      <c r="F4" s="11">
        <v>14.4</v>
      </c>
      <c r="G4" s="12">
        <v>86</v>
      </c>
      <c r="H4" s="1">
        <v>133</v>
      </c>
      <c r="I4" s="25">
        <v>4.2130769999999984</v>
      </c>
      <c r="J4" s="2">
        <v>73</v>
      </c>
      <c r="K4" s="26">
        <v>-6.6899999999999977</v>
      </c>
      <c r="L4" s="27"/>
    </row>
    <row r="5" spans="1:12" s="17" customFormat="1" ht="24.95" customHeight="1" x14ac:dyDescent="0.2">
      <c r="A5" s="7">
        <v>2</v>
      </c>
      <c r="B5" s="4" t="s">
        <v>20</v>
      </c>
      <c r="C5" s="25">
        <v>33.428570999999998</v>
      </c>
      <c r="D5" s="47">
        <v>47.857142000000003</v>
      </c>
      <c r="E5" s="6">
        <v>47.25</v>
      </c>
      <c r="F5" s="11">
        <v>8.67</v>
      </c>
      <c r="G5" s="12">
        <v>12</v>
      </c>
      <c r="H5" s="1">
        <v>124</v>
      </c>
      <c r="I5" s="25">
        <v>-0.60714200000000318</v>
      </c>
      <c r="J5" s="2">
        <v>144</v>
      </c>
      <c r="K5" s="26">
        <v>-5.7299999999999969</v>
      </c>
      <c r="L5" s="27"/>
    </row>
    <row r="6" spans="1:12" s="17" customFormat="1" ht="24.95" customHeight="1" x14ac:dyDescent="0.2">
      <c r="A6" s="7">
        <v>3</v>
      </c>
      <c r="B6" s="4" t="s">
        <v>21</v>
      </c>
      <c r="C6" s="25">
        <v>48</v>
      </c>
      <c r="D6" s="47">
        <v>62.045453999999999</v>
      </c>
      <c r="E6" s="6">
        <v>67.66</v>
      </c>
      <c r="F6" s="11">
        <v>10.44</v>
      </c>
      <c r="G6" s="12">
        <v>11</v>
      </c>
      <c r="H6" s="1">
        <v>3</v>
      </c>
      <c r="I6" s="25">
        <v>5.6145459999999972</v>
      </c>
      <c r="J6" s="2">
        <v>52</v>
      </c>
      <c r="K6" s="26">
        <v>14.68</v>
      </c>
      <c r="L6" s="27" t="s">
        <v>53</v>
      </c>
    </row>
    <row r="7" spans="1:12" s="17" customFormat="1" ht="24.95" customHeight="1" x14ac:dyDescent="0.2">
      <c r="A7" s="7">
        <v>4</v>
      </c>
      <c r="B7" s="4" t="s">
        <v>22</v>
      </c>
      <c r="C7" s="25">
        <v>47.25</v>
      </c>
      <c r="D7" s="47">
        <v>49.6875</v>
      </c>
      <c r="E7" s="6">
        <v>46.92</v>
      </c>
      <c r="F7" s="11">
        <v>13.04</v>
      </c>
      <c r="G7" s="12">
        <v>13</v>
      </c>
      <c r="H7" s="1">
        <v>127</v>
      </c>
      <c r="I7" s="25">
        <v>-2.7674999999999983</v>
      </c>
      <c r="J7" s="2">
        <v>159</v>
      </c>
      <c r="K7" s="26">
        <v>-6.0599999999999952</v>
      </c>
      <c r="L7" s="27"/>
    </row>
    <row r="8" spans="1:12" s="17" customFormat="1" ht="24.95" customHeight="1" x14ac:dyDescent="0.2">
      <c r="A8" s="7">
        <v>5</v>
      </c>
      <c r="B8" s="4" t="s">
        <v>23</v>
      </c>
      <c r="C8" s="25">
        <v>43.5</v>
      </c>
      <c r="D8" s="47">
        <v>46.75</v>
      </c>
      <c r="E8" s="6">
        <v>55.22</v>
      </c>
      <c r="F8" s="11">
        <v>9.77</v>
      </c>
      <c r="G8" s="12">
        <v>9</v>
      </c>
      <c r="H8" s="1">
        <v>41</v>
      </c>
      <c r="I8" s="25">
        <v>8.4699999999999989</v>
      </c>
      <c r="J8" s="2">
        <v>26</v>
      </c>
      <c r="K8" s="26">
        <v>2.240000000000002</v>
      </c>
      <c r="L8" s="27" t="s">
        <v>53</v>
      </c>
    </row>
    <row r="9" spans="1:12" s="17" customFormat="1" ht="24.95" customHeight="1" x14ac:dyDescent="0.2">
      <c r="A9" s="7">
        <v>6</v>
      </c>
      <c r="B9" s="4" t="s">
        <v>24</v>
      </c>
      <c r="C9" s="25">
        <v>46</v>
      </c>
      <c r="D9" s="47">
        <v>48.815789000000002</v>
      </c>
      <c r="E9" s="6">
        <v>49.58</v>
      </c>
      <c r="F9" s="11">
        <v>11.08</v>
      </c>
      <c r="G9" s="12">
        <v>19</v>
      </c>
      <c r="H9" s="1">
        <v>105</v>
      </c>
      <c r="I9" s="25">
        <v>0.76421099999999598</v>
      </c>
      <c r="J9" s="2">
        <v>126</v>
      </c>
      <c r="K9" s="26">
        <v>-3.3999999999999986</v>
      </c>
      <c r="L9" s="27"/>
    </row>
    <row r="10" spans="1:12" s="17" customFormat="1" ht="24.95" customHeight="1" x14ac:dyDescent="0.2">
      <c r="A10" s="7">
        <v>7</v>
      </c>
      <c r="B10" s="4" t="s">
        <v>25</v>
      </c>
      <c r="C10" s="25">
        <v>47.857142000000003</v>
      </c>
      <c r="D10" s="47">
        <v>46.071427999999997</v>
      </c>
      <c r="E10" s="6">
        <v>59.65</v>
      </c>
      <c r="F10" s="11">
        <v>14.79</v>
      </c>
      <c r="G10" s="12">
        <v>12</v>
      </c>
      <c r="H10" s="1">
        <v>14</v>
      </c>
      <c r="I10" s="25">
        <v>13.578572000000001</v>
      </c>
      <c r="J10" s="2">
        <v>8</v>
      </c>
      <c r="K10" s="26">
        <v>6.6700000000000017</v>
      </c>
      <c r="L10" s="27" t="s">
        <v>217</v>
      </c>
    </row>
    <row r="11" spans="1:12" s="17" customFormat="1" ht="24.95" customHeight="1" x14ac:dyDescent="0.2">
      <c r="A11" s="7">
        <v>8</v>
      </c>
      <c r="B11" s="4" t="s">
        <v>26</v>
      </c>
      <c r="C11" s="25">
        <v>41.882351999999997</v>
      </c>
      <c r="D11" s="47">
        <v>46.388888000000001</v>
      </c>
      <c r="E11" s="6">
        <v>54.81</v>
      </c>
      <c r="F11" s="11">
        <v>11.3</v>
      </c>
      <c r="G11" s="12">
        <v>9</v>
      </c>
      <c r="H11" s="1">
        <v>47</v>
      </c>
      <c r="I11" s="25">
        <v>8.4211120000000008</v>
      </c>
      <c r="J11" s="2">
        <v>29</v>
      </c>
      <c r="K11" s="26">
        <v>1.8300000000000054</v>
      </c>
      <c r="L11" s="27" t="s">
        <v>53</v>
      </c>
    </row>
    <row r="12" spans="1:12" s="17" customFormat="1" ht="24.95" customHeight="1" x14ac:dyDescent="0.2">
      <c r="A12" s="7">
        <v>9</v>
      </c>
      <c r="B12" s="4" t="s">
        <v>27</v>
      </c>
      <c r="C12" s="25">
        <v>37.700000000000003</v>
      </c>
      <c r="D12" s="47">
        <v>37.5</v>
      </c>
      <c r="E12" s="6">
        <v>48.17</v>
      </c>
      <c r="F12" s="11">
        <v>9.89</v>
      </c>
      <c r="G12" s="12">
        <v>12</v>
      </c>
      <c r="H12" s="1">
        <v>115</v>
      </c>
      <c r="I12" s="25">
        <v>10.670000000000002</v>
      </c>
      <c r="J12" s="2">
        <v>17</v>
      </c>
      <c r="K12" s="26">
        <v>-4.8099999999999952</v>
      </c>
      <c r="L12" s="27" t="s">
        <v>54</v>
      </c>
    </row>
    <row r="13" spans="1:12" s="17" customFormat="1" ht="24.95" customHeight="1" x14ac:dyDescent="0.2">
      <c r="A13" s="7">
        <v>10</v>
      </c>
      <c r="B13" s="4" t="s">
        <v>28</v>
      </c>
      <c r="C13" s="25">
        <v>39.76</v>
      </c>
      <c r="D13" s="47">
        <v>51.666665999999999</v>
      </c>
      <c r="E13" s="6">
        <v>38.409999999999997</v>
      </c>
      <c r="F13" s="11">
        <v>10.75</v>
      </c>
      <c r="G13" s="12">
        <v>16</v>
      </c>
      <c r="H13" s="1">
        <v>178</v>
      </c>
      <c r="I13" s="25">
        <v>-13.256666000000003</v>
      </c>
      <c r="J13" s="2">
        <v>193</v>
      </c>
      <c r="K13" s="26">
        <v>-14.57</v>
      </c>
      <c r="L13" s="27"/>
    </row>
    <row r="14" spans="1:12" s="17" customFormat="1" ht="24.95" customHeight="1" x14ac:dyDescent="0.2">
      <c r="A14" s="7">
        <v>11</v>
      </c>
      <c r="B14" s="4" t="s">
        <v>29</v>
      </c>
      <c r="C14" s="25">
        <v>43.714284999999997</v>
      </c>
      <c r="D14" s="47">
        <v>47.857142000000003</v>
      </c>
      <c r="E14" s="6">
        <v>42.97</v>
      </c>
      <c r="F14" s="11">
        <v>16.79</v>
      </c>
      <c r="G14" s="12">
        <v>9</v>
      </c>
      <c r="H14" s="1">
        <v>157</v>
      </c>
      <c r="I14" s="25">
        <v>-4.8871420000000043</v>
      </c>
      <c r="J14" s="2">
        <v>178</v>
      </c>
      <c r="K14" s="26">
        <v>-10.009999999999998</v>
      </c>
      <c r="L14" s="27"/>
    </row>
    <row r="15" spans="1:12" s="17" customFormat="1" ht="24.95" customHeight="1" x14ac:dyDescent="0.2">
      <c r="A15" s="7">
        <v>12</v>
      </c>
      <c r="B15" s="4" t="s">
        <v>30</v>
      </c>
      <c r="C15" s="25">
        <v>50.428570999999998</v>
      </c>
      <c r="D15" s="47">
        <v>58.333333000000003</v>
      </c>
      <c r="E15" s="6">
        <v>60.75</v>
      </c>
      <c r="F15" s="11">
        <v>13.74</v>
      </c>
      <c r="G15" s="12">
        <v>9</v>
      </c>
      <c r="H15" s="1">
        <v>11</v>
      </c>
      <c r="I15" s="25">
        <v>2.4166669999999968</v>
      </c>
      <c r="J15" s="2">
        <v>106</v>
      </c>
      <c r="K15" s="26">
        <v>7.7700000000000031</v>
      </c>
      <c r="L15" s="27" t="s">
        <v>53</v>
      </c>
    </row>
    <row r="16" spans="1:12" s="17" customFormat="1" ht="24.95" customHeight="1" x14ac:dyDescent="0.2">
      <c r="A16" s="7">
        <v>13</v>
      </c>
      <c r="B16" s="4" t="s">
        <v>31</v>
      </c>
      <c r="C16" s="25">
        <v>39.111111000000001</v>
      </c>
      <c r="D16" s="47">
        <v>47.1875</v>
      </c>
      <c r="E16" s="6">
        <v>43.01</v>
      </c>
      <c r="F16" s="11">
        <v>15.34</v>
      </c>
      <c r="G16" s="12">
        <v>20</v>
      </c>
      <c r="H16" s="1">
        <v>155</v>
      </c>
      <c r="I16" s="25">
        <v>-4.177500000000002</v>
      </c>
      <c r="J16" s="2">
        <v>170</v>
      </c>
      <c r="K16" s="26">
        <v>-9.9699999999999989</v>
      </c>
      <c r="L16" s="27"/>
    </row>
    <row r="17" spans="1:12" s="17" customFormat="1" ht="24.95" customHeight="1" x14ac:dyDescent="0.2">
      <c r="A17" s="7">
        <v>14</v>
      </c>
      <c r="B17" s="4" t="s">
        <v>32</v>
      </c>
      <c r="C17" s="25">
        <v>47</v>
      </c>
      <c r="D17" s="47">
        <v>51.538460999999998</v>
      </c>
      <c r="E17" s="6">
        <v>48.68</v>
      </c>
      <c r="F17" s="11">
        <v>8.64</v>
      </c>
      <c r="G17" s="12">
        <v>14</v>
      </c>
      <c r="H17" s="1">
        <v>112</v>
      </c>
      <c r="I17" s="25">
        <v>-2.8584609999999984</v>
      </c>
      <c r="J17" s="2">
        <v>161</v>
      </c>
      <c r="K17" s="26">
        <v>-4.2999999999999972</v>
      </c>
      <c r="L17" s="27"/>
    </row>
    <row r="18" spans="1:12" s="17" customFormat="1" ht="24.95" customHeight="1" x14ac:dyDescent="0.2">
      <c r="A18" s="7">
        <v>15</v>
      </c>
      <c r="B18" s="4" t="s">
        <v>33</v>
      </c>
      <c r="C18" s="25">
        <v>42.645161000000002</v>
      </c>
      <c r="D18" s="47">
        <v>42.625</v>
      </c>
      <c r="E18" s="6">
        <v>52.47</v>
      </c>
      <c r="F18" s="11">
        <v>11.67</v>
      </c>
      <c r="G18" s="12">
        <v>16</v>
      </c>
      <c r="H18" s="1">
        <v>74</v>
      </c>
      <c r="I18" s="25">
        <v>9.8449999999999989</v>
      </c>
      <c r="J18" s="2">
        <v>20</v>
      </c>
      <c r="K18" s="26">
        <v>-0.50999999999999801</v>
      </c>
      <c r="L18" s="27"/>
    </row>
    <row r="19" spans="1:12" s="17" customFormat="1" ht="24.95" customHeight="1" x14ac:dyDescent="0.2">
      <c r="A19" s="7">
        <v>16</v>
      </c>
      <c r="B19" s="4" t="s">
        <v>34</v>
      </c>
      <c r="C19" s="25">
        <v>46.5</v>
      </c>
      <c r="D19" s="47">
        <v>42.794117</v>
      </c>
      <c r="E19" s="6">
        <v>47.51</v>
      </c>
      <c r="F19" s="11">
        <v>9.7899999999999991</v>
      </c>
      <c r="G19" s="12">
        <v>19</v>
      </c>
      <c r="H19" s="1">
        <v>122</v>
      </c>
      <c r="I19" s="25">
        <v>4.715882999999998</v>
      </c>
      <c r="J19" s="2">
        <v>67</v>
      </c>
      <c r="K19" s="26">
        <v>-5.4699999999999989</v>
      </c>
      <c r="L19" s="27"/>
    </row>
    <row r="20" spans="1:12" s="17" customFormat="1" ht="24.95" customHeight="1" x14ac:dyDescent="0.2">
      <c r="A20" s="7">
        <v>17</v>
      </c>
      <c r="B20" s="4" t="s">
        <v>220</v>
      </c>
      <c r="C20" s="25">
        <v>45.166665999999999</v>
      </c>
      <c r="D20" s="47">
        <v>49.736842000000003</v>
      </c>
      <c r="E20" s="6">
        <v>65.180000000000007</v>
      </c>
      <c r="F20" s="11">
        <v>11.11</v>
      </c>
      <c r="G20" s="12">
        <v>7</v>
      </c>
      <c r="H20" s="1">
        <v>4</v>
      </c>
      <c r="I20" s="25">
        <v>15.443158000000004</v>
      </c>
      <c r="J20" s="2">
        <v>5</v>
      </c>
      <c r="K20" s="26">
        <v>12.20000000000001</v>
      </c>
      <c r="L20" s="27" t="s">
        <v>217</v>
      </c>
    </row>
    <row r="21" spans="1:12" s="17" customFormat="1" ht="24.95" customHeight="1" x14ac:dyDescent="0.2">
      <c r="A21" s="7">
        <v>18</v>
      </c>
      <c r="B21" s="4" t="s">
        <v>35</v>
      </c>
      <c r="C21" s="25">
        <v>55.9</v>
      </c>
      <c r="D21" s="47">
        <v>52.236842000000003</v>
      </c>
      <c r="E21" s="6">
        <v>55.78</v>
      </c>
      <c r="F21" s="11">
        <v>11.16</v>
      </c>
      <c r="G21" s="12">
        <v>16</v>
      </c>
      <c r="H21" s="1">
        <v>34</v>
      </c>
      <c r="I21" s="25">
        <v>3.5431579999999983</v>
      </c>
      <c r="J21" s="2">
        <v>87</v>
      </c>
      <c r="K21" s="26">
        <v>2.8000000000000043</v>
      </c>
      <c r="L21" s="27" t="s">
        <v>53</v>
      </c>
    </row>
    <row r="22" spans="1:12" s="17" customFormat="1" ht="24.95" customHeight="1" x14ac:dyDescent="0.2">
      <c r="A22" s="7">
        <v>19</v>
      </c>
      <c r="B22" s="4" t="s">
        <v>36</v>
      </c>
      <c r="C22" s="25">
        <v>36</v>
      </c>
      <c r="D22" s="47">
        <v>48.611111000000001</v>
      </c>
      <c r="E22" s="6">
        <v>47.91</v>
      </c>
      <c r="F22" s="11">
        <v>17.28</v>
      </c>
      <c r="G22" s="12">
        <v>14</v>
      </c>
      <c r="H22" s="1">
        <v>117</v>
      </c>
      <c r="I22" s="25">
        <v>-0.70111100000000448</v>
      </c>
      <c r="J22" s="2">
        <v>146</v>
      </c>
      <c r="K22" s="26">
        <v>-5.07</v>
      </c>
      <c r="L22" s="27"/>
    </row>
    <row r="23" spans="1:12" s="17" customFormat="1" ht="24.95" customHeight="1" x14ac:dyDescent="0.2">
      <c r="A23" s="7">
        <v>20</v>
      </c>
      <c r="B23" s="4" t="s">
        <v>37</v>
      </c>
      <c r="C23" s="25">
        <v>53.454545000000003</v>
      </c>
      <c r="D23" s="47">
        <v>55.833333000000003</v>
      </c>
      <c r="E23" s="6">
        <v>64.63</v>
      </c>
      <c r="F23" s="11">
        <v>3.45</v>
      </c>
      <c r="G23" s="12">
        <v>6</v>
      </c>
      <c r="H23" s="1">
        <v>6</v>
      </c>
      <c r="I23" s="25">
        <v>8.7966669999999922</v>
      </c>
      <c r="J23" s="2">
        <v>23</v>
      </c>
      <c r="K23" s="26">
        <v>11.649999999999999</v>
      </c>
      <c r="L23" s="27" t="s">
        <v>53</v>
      </c>
    </row>
    <row r="24" spans="1:12" s="17" customFormat="1" ht="24.95" customHeight="1" x14ac:dyDescent="0.2">
      <c r="A24" s="7">
        <v>21</v>
      </c>
      <c r="B24" s="4" t="s">
        <v>38</v>
      </c>
      <c r="C24" s="25">
        <v>49.333333000000003</v>
      </c>
      <c r="D24" s="47">
        <v>55</v>
      </c>
      <c r="E24" s="6">
        <v>53.78</v>
      </c>
      <c r="F24" s="11">
        <v>11.13</v>
      </c>
      <c r="G24" s="12">
        <v>8</v>
      </c>
      <c r="H24" s="1">
        <v>59</v>
      </c>
      <c r="I24" s="25">
        <v>-1.2199999999999989</v>
      </c>
      <c r="J24" s="2">
        <v>150</v>
      </c>
      <c r="K24" s="26">
        <v>0.80000000000000426</v>
      </c>
      <c r="L24" s="27" t="s">
        <v>53</v>
      </c>
    </row>
    <row r="25" spans="1:12" s="17" customFormat="1" ht="24.95" customHeight="1" x14ac:dyDescent="0.2">
      <c r="A25" s="7">
        <v>22</v>
      </c>
      <c r="B25" s="4" t="s">
        <v>39</v>
      </c>
      <c r="C25" s="25">
        <v>50.333333000000003</v>
      </c>
      <c r="D25" s="47">
        <v>57.291665999999999</v>
      </c>
      <c r="E25" s="6">
        <v>59.23</v>
      </c>
      <c r="F25" s="11">
        <v>10.54</v>
      </c>
      <c r="G25" s="12">
        <v>12</v>
      </c>
      <c r="H25" s="1">
        <v>18</v>
      </c>
      <c r="I25" s="25">
        <v>1.9383339999999976</v>
      </c>
      <c r="J25" s="2">
        <v>111</v>
      </c>
      <c r="K25" s="26">
        <v>6.25</v>
      </c>
      <c r="L25" s="27" t="s">
        <v>53</v>
      </c>
    </row>
    <row r="26" spans="1:12" s="17" customFormat="1" ht="24.95" customHeight="1" x14ac:dyDescent="0.2">
      <c r="A26" s="7">
        <v>23</v>
      </c>
      <c r="B26" s="4" t="s">
        <v>40</v>
      </c>
      <c r="C26" s="25">
        <v>41.044443999999999</v>
      </c>
      <c r="D26" s="47">
        <v>50.902777</v>
      </c>
      <c r="E26" s="6">
        <v>54.96</v>
      </c>
      <c r="F26" s="11">
        <v>9.73</v>
      </c>
      <c r="G26" s="12">
        <v>67</v>
      </c>
      <c r="H26" s="1">
        <v>44</v>
      </c>
      <c r="I26" s="25">
        <v>4.0572230000000005</v>
      </c>
      <c r="J26" s="2">
        <v>76</v>
      </c>
      <c r="K26" s="26">
        <v>1.980000000000004</v>
      </c>
      <c r="L26" s="27" t="s">
        <v>53</v>
      </c>
    </row>
    <row r="27" spans="1:12" s="17" customFormat="1" ht="24.95" customHeight="1" x14ac:dyDescent="0.2">
      <c r="A27" s="7">
        <v>24</v>
      </c>
      <c r="B27" s="4" t="s">
        <v>41</v>
      </c>
      <c r="C27" s="25">
        <v>38</v>
      </c>
      <c r="D27" s="47">
        <v>46.5</v>
      </c>
      <c r="E27" s="6">
        <v>49.38</v>
      </c>
      <c r="F27" s="11">
        <v>0.88</v>
      </c>
      <c r="G27" s="12">
        <v>2</v>
      </c>
      <c r="H27" s="1">
        <v>107</v>
      </c>
      <c r="I27" s="25">
        <v>2.8800000000000026</v>
      </c>
      <c r="J27" s="2">
        <v>95</v>
      </c>
      <c r="K27" s="26">
        <v>-3.5999999999999943</v>
      </c>
      <c r="L27" s="27"/>
    </row>
    <row r="28" spans="1:12" s="17" customFormat="1" ht="24.95" customHeight="1" x14ac:dyDescent="0.2">
      <c r="A28" s="7">
        <v>25</v>
      </c>
      <c r="B28" s="4" t="s">
        <v>42</v>
      </c>
      <c r="C28" s="25">
        <v>53.142856999999999</v>
      </c>
      <c r="D28" s="47">
        <v>60.5</v>
      </c>
      <c r="E28" s="6">
        <v>61.56</v>
      </c>
      <c r="F28" s="11">
        <v>11.61</v>
      </c>
      <c r="G28" s="12">
        <v>18</v>
      </c>
      <c r="H28" s="1">
        <v>10</v>
      </c>
      <c r="I28" s="25">
        <v>1.0600000000000023</v>
      </c>
      <c r="J28" s="2">
        <v>123</v>
      </c>
      <c r="K28" s="26">
        <v>8.5800000000000054</v>
      </c>
      <c r="L28" s="27" t="s">
        <v>53</v>
      </c>
    </row>
    <row r="29" spans="1:12" s="17" customFormat="1" ht="24.95" customHeight="1" x14ac:dyDescent="0.2">
      <c r="A29" s="7">
        <v>26</v>
      </c>
      <c r="B29" s="4" t="s">
        <v>43</v>
      </c>
      <c r="C29" s="25">
        <v>40.941175999999999</v>
      </c>
      <c r="D29" s="47">
        <v>43.636363000000003</v>
      </c>
      <c r="E29" s="6">
        <v>51.45</v>
      </c>
      <c r="F29" s="11">
        <v>11.88</v>
      </c>
      <c r="G29" s="12">
        <v>22</v>
      </c>
      <c r="H29" s="1">
        <v>81</v>
      </c>
      <c r="I29" s="25">
        <v>7.8136369999999999</v>
      </c>
      <c r="J29" s="2">
        <v>32</v>
      </c>
      <c r="K29" s="26">
        <v>-1.529999999999994</v>
      </c>
      <c r="L29" s="27"/>
    </row>
    <row r="30" spans="1:12" s="17" customFormat="1" ht="24.95" customHeight="1" x14ac:dyDescent="0.2">
      <c r="A30" s="7">
        <v>27</v>
      </c>
      <c r="B30" s="4" t="s">
        <v>44</v>
      </c>
      <c r="C30" s="25">
        <v>46.583333000000003</v>
      </c>
      <c r="D30" s="47">
        <v>50.681818</v>
      </c>
      <c r="E30" s="6">
        <v>54.45</v>
      </c>
      <c r="F30" s="11">
        <v>7.1</v>
      </c>
      <c r="G30" s="12">
        <v>10</v>
      </c>
      <c r="H30" s="1">
        <v>52</v>
      </c>
      <c r="I30" s="25">
        <v>3.768182000000003</v>
      </c>
      <c r="J30" s="2">
        <v>81</v>
      </c>
      <c r="K30" s="26">
        <v>1.470000000000006</v>
      </c>
      <c r="L30" s="27" t="s">
        <v>53</v>
      </c>
    </row>
    <row r="31" spans="1:12" s="17" customFormat="1" ht="24.95" customHeight="1" x14ac:dyDescent="0.2">
      <c r="A31" s="7">
        <v>28</v>
      </c>
      <c r="B31" s="4" t="s">
        <v>45</v>
      </c>
      <c r="C31" s="25">
        <v>42</v>
      </c>
      <c r="D31" s="47">
        <v>59.375</v>
      </c>
      <c r="E31" s="6">
        <v>53.2</v>
      </c>
      <c r="F31" s="11">
        <v>9.0399999999999991</v>
      </c>
      <c r="G31" s="12">
        <v>5</v>
      </c>
      <c r="H31" s="1">
        <v>66</v>
      </c>
      <c r="I31" s="25">
        <v>-6.1749999999999972</v>
      </c>
      <c r="J31" s="2">
        <v>183</v>
      </c>
      <c r="K31" s="26">
        <v>0.22000000000000597</v>
      </c>
      <c r="L31" s="27" t="s">
        <v>53</v>
      </c>
    </row>
    <row r="32" spans="1:12" s="17" customFormat="1" ht="24.95" customHeight="1" x14ac:dyDescent="0.2">
      <c r="A32" s="7">
        <v>29</v>
      </c>
      <c r="B32" s="4" t="s">
        <v>46</v>
      </c>
      <c r="C32" s="25">
        <v>46.285713999999999</v>
      </c>
      <c r="D32" s="47">
        <v>53.541665999999999</v>
      </c>
      <c r="E32" s="6">
        <v>57.11</v>
      </c>
      <c r="F32" s="11">
        <v>7.61</v>
      </c>
      <c r="G32" s="12">
        <v>19</v>
      </c>
      <c r="H32" s="1">
        <v>24</v>
      </c>
      <c r="I32" s="25">
        <v>3.5683340000000001</v>
      </c>
      <c r="J32" s="2">
        <v>86</v>
      </c>
      <c r="K32" s="26">
        <v>4.1300000000000026</v>
      </c>
      <c r="L32" s="27" t="s">
        <v>53</v>
      </c>
    </row>
    <row r="33" spans="1:12" s="17" customFormat="1" ht="24.95" customHeight="1" x14ac:dyDescent="0.2">
      <c r="A33" s="7">
        <v>30</v>
      </c>
      <c r="B33" s="4" t="s">
        <v>47</v>
      </c>
      <c r="C33" s="25">
        <v>38.222222000000002</v>
      </c>
      <c r="D33" s="47">
        <v>38.942307</v>
      </c>
      <c r="E33" s="6">
        <v>42.52</v>
      </c>
      <c r="F33" s="11">
        <v>15.02</v>
      </c>
      <c r="G33" s="12">
        <v>32</v>
      </c>
      <c r="H33" s="1">
        <v>159</v>
      </c>
      <c r="I33" s="25">
        <v>3.5776930000000036</v>
      </c>
      <c r="J33" s="2">
        <v>85</v>
      </c>
      <c r="K33" s="26">
        <v>-10.459999999999994</v>
      </c>
      <c r="L33" s="27"/>
    </row>
    <row r="34" spans="1:12" s="17" customFormat="1" ht="24.95" customHeight="1" x14ac:dyDescent="0.2">
      <c r="A34" s="7">
        <v>31</v>
      </c>
      <c r="B34" s="4" t="s">
        <v>48</v>
      </c>
      <c r="C34" s="25">
        <v>35.714284999999997</v>
      </c>
      <c r="D34" s="47">
        <v>47.5</v>
      </c>
      <c r="E34" s="6">
        <v>45.69</v>
      </c>
      <c r="F34" s="11">
        <v>12.46</v>
      </c>
      <c r="G34" s="12">
        <v>8</v>
      </c>
      <c r="H34" s="1">
        <v>143</v>
      </c>
      <c r="I34" s="25">
        <v>-1.8100000000000023</v>
      </c>
      <c r="J34" s="2">
        <v>154</v>
      </c>
      <c r="K34" s="26">
        <v>-7.2899999999999991</v>
      </c>
      <c r="L34" s="27"/>
    </row>
    <row r="35" spans="1:12" s="17" customFormat="1" ht="24.95" customHeight="1" x14ac:dyDescent="0.2">
      <c r="A35" s="7">
        <v>32</v>
      </c>
      <c r="B35" s="4" t="s">
        <v>49</v>
      </c>
      <c r="C35" s="25">
        <v>46.666665999999999</v>
      </c>
      <c r="D35" s="47">
        <v>54.166665999999999</v>
      </c>
      <c r="E35" s="6">
        <v>56.79</v>
      </c>
      <c r="F35" s="11">
        <v>8.5299999999999994</v>
      </c>
      <c r="G35" s="12">
        <v>6</v>
      </c>
      <c r="H35" s="1">
        <v>26</v>
      </c>
      <c r="I35" s="25">
        <v>2.6233339999999998</v>
      </c>
      <c r="J35" s="2">
        <v>102</v>
      </c>
      <c r="K35" s="26">
        <v>3.8100000000000023</v>
      </c>
      <c r="L35" s="27" t="s">
        <v>53</v>
      </c>
    </row>
    <row r="36" spans="1:12" s="17" customFormat="1" ht="24.95" customHeight="1" x14ac:dyDescent="0.2">
      <c r="A36" s="7">
        <v>33</v>
      </c>
      <c r="B36" s="4" t="s">
        <v>50</v>
      </c>
      <c r="C36" s="25">
        <v>48.888888000000001</v>
      </c>
      <c r="D36" s="47">
        <v>50</v>
      </c>
      <c r="E36" s="6">
        <v>56.41</v>
      </c>
      <c r="F36" s="11">
        <v>13.87</v>
      </c>
      <c r="G36" s="12">
        <v>17</v>
      </c>
      <c r="H36" s="1">
        <v>29</v>
      </c>
      <c r="I36" s="25">
        <v>6.4099999999999966</v>
      </c>
      <c r="J36" s="2">
        <v>44</v>
      </c>
      <c r="K36" s="26">
        <v>3.4299999999999997</v>
      </c>
      <c r="L36" s="27" t="s">
        <v>53</v>
      </c>
    </row>
    <row r="37" spans="1:12" s="17" customFormat="1" ht="24.95" customHeight="1" x14ac:dyDescent="0.2">
      <c r="A37" s="7">
        <v>34</v>
      </c>
      <c r="B37" s="4" t="s">
        <v>51</v>
      </c>
      <c r="C37" s="25">
        <v>42.631577999999998</v>
      </c>
      <c r="D37" s="47">
        <v>48.065067999999997</v>
      </c>
      <c r="E37" s="6">
        <v>53.16</v>
      </c>
      <c r="F37" s="11">
        <v>12.8</v>
      </c>
      <c r="G37" s="12">
        <v>143</v>
      </c>
      <c r="H37" s="1">
        <v>67</v>
      </c>
      <c r="I37" s="25">
        <v>5.094932</v>
      </c>
      <c r="J37" s="2">
        <v>59</v>
      </c>
      <c r="K37" s="26">
        <v>0.17999999999999972</v>
      </c>
      <c r="L37" s="27" t="s">
        <v>53</v>
      </c>
    </row>
    <row r="38" spans="1:12" s="17" customFormat="1" ht="24.95" customHeight="1" thickBot="1" x14ac:dyDescent="0.25">
      <c r="A38" s="141">
        <v>35</v>
      </c>
      <c r="B38" s="5" t="s">
        <v>52</v>
      </c>
      <c r="C38" s="49">
        <v>45.428570999999998</v>
      </c>
      <c r="D38" s="50">
        <v>49.5</v>
      </c>
      <c r="E38" s="51">
        <v>51.44</v>
      </c>
      <c r="F38" s="52">
        <v>12.82</v>
      </c>
      <c r="G38" s="53">
        <v>4</v>
      </c>
      <c r="H38" s="95">
        <v>82</v>
      </c>
      <c r="I38" s="49">
        <v>1.9399999999999977</v>
      </c>
      <c r="J38" s="168">
        <v>110</v>
      </c>
      <c r="K38" s="96">
        <v>-1.5399999999999991</v>
      </c>
      <c r="L38" s="73"/>
    </row>
    <row r="39" spans="1:12" s="17" customFormat="1" ht="24.95" customHeight="1" x14ac:dyDescent="0.2">
      <c r="A39" s="178"/>
      <c r="B39" s="179" t="s">
        <v>238</v>
      </c>
      <c r="C39" s="180">
        <f>SUM(C4:C38)</f>
        <v>1552.9011670000004</v>
      </c>
      <c r="D39" s="180">
        <f t="shared" ref="D39:K39" si="0">SUM(D4:D38)</f>
        <v>1741.2168020000004</v>
      </c>
      <c r="E39" s="180">
        <f t="shared" si="0"/>
        <v>1843.9800000000002</v>
      </c>
      <c r="F39" s="180">
        <f t="shared" si="0"/>
        <v>388.11999999999995</v>
      </c>
      <c r="G39" s="180">
        <f t="shared" si="0"/>
        <v>702</v>
      </c>
      <c r="H39" s="181"/>
      <c r="I39" s="180">
        <f t="shared" si="0"/>
        <v>102.76319799999996</v>
      </c>
      <c r="J39" s="182"/>
      <c r="K39" s="180">
        <f t="shared" si="0"/>
        <v>-10.319999999999901</v>
      </c>
      <c r="L39" s="183"/>
    </row>
    <row r="40" spans="1:12" s="17" customFormat="1" ht="28.5" customHeight="1" thickBot="1" x14ac:dyDescent="0.25">
      <c r="A40" s="135"/>
      <c r="B40" s="136" t="s">
        <v>239</v>
      </c>
      <c r="C40" s="187">
        <f>C39/35</f>
        <v>44.368604771428586</v>
      </c>
      <c r="D40" s="187">
        <f t="shared" ref="D40:F40" si="1">D39/35</f>
        <v>49.749051485714297</v>
      </c>
      <c r="E40" s="187">
        <f t="shared" si="1"/>
        <v>52.685142857142864</v>
      </c>
      <c r="F40" s="187">
        <f t="shared" si="1"/>
        <v>11.089142857142855</v>
      </c>
      <c r="G40" s="138"/>
      <c r="H40" s="139"/>
      <c r="I40" s="187">
        <f t="shared" ref="I40" si="2">I39/35</f>
        <v>2.9360913714285704</v>
      </c>
      <c r="J40" s="139"/>
      <c r="K40" s="187">
        <f t="shared" ref="K40" si="3">K39/35</f>
        <v>-0.29485714285714004</v>
      </c>
      <c r="L40" s="140"/>
    </row>
    <row r="41" spans="1:12" s="17" customFormat="1" ht="24.95" customHeight="1" x14ac:dyDescent="0.35">
      <c r="A41" s="169">
        <v>36</v>
      </c>
      <c r="B41" s="132" t="s">
        <v>56</v>
      </c>
      <c r="C41" s="170">
        <v>41.235294000000003</v>
      </c>
      <c r="D41" s="171">
        <v>46</v>
      </c>
      <c r="E41" s="172">
        <v>52.26</v>
      </c>
      <c r="F41" s="173">
        <v>13.35</v>
      </c>
      <c r="G41" s="88">
        <v>35</v>
      </c>
      <c r="H41" s="1">
        <v>77</v>
      </c>
      <c r="I41" s="105">
        <v>6.259999999999998</v>
      </c>
      <c r="J41" s="2">
        <v>46</v>
      </c>
      <c r="K41" s="106">
        <v>-0.71999999999999886</v>
      </c>
      <c r="L41" s="107"/>
    </row>
    <row r="42" spans="1:12" s="17" customFormat="1" ht="24.95" customHeight="1" x14ac:dyDescent="0.35">
      <c r="A42" s="7">
        <v>37</v>
      </c>
      <c r="B42" s="28" t="s">
        <v>57</v>
      </c>
      <c r="C42" s="8">
        <v>42.941175999999999</v>
      </c>
      <c r="D42" s="9">
        <v>61.428570999999998</v>
      </c>
      <c r="E42" s="10">
        <v>58.18</v>
      </c>
      <c r="F42" s="11">
        <v>3.52</v>
      </c>
      <c r="G42" s="12">
        <v>14</v>
      </c>
      <c r="H42" s="1">
        <v>19</v>
      </c>
      <c r="I42" s="25">
        <v>-3.2485709999999983</v>
      </c>
      <c r="J42" s="2">
        <v>163</v>
      </c>
      <c r="K42" s="26">
        <v>5.2000000000000028</v>
      </c>
      <c r="L42" s="27" t="s">
        <v>53</v>
      </c>
    </row>
    <row r="43" spans="1:12" s="17" customFormat="1" ht="24.95" customHeight="1" x14ac:dyDescent="0.35">
      <c r="A43" s="7">
        <v>38</v>
      </c>
      <c r="B43" s="28" t="s">
        <v>58</v>
      </c>
      <c r="C43" s="8">
        <v>48</v>
      </c>
      <c r="D43" s="9">
        <v>47.75</v>
      </c>
      <c r="E43" s="10">
        <v>54.56</v>
      </c>
      <c r="F43" s="11">
        <v>7.37</v>
      </c>
      <c r="G43" s="12">
        <v>4</v>
      </c>
      <c r="H43" s="1">
        <v>50</v>
      </c>
      <c r="I43" s="25">
        <v>6.8100000000000023</v>
      </c>
      <c r="J43" s="2">
        <v>40</v>
      </c>
      <c r="K43" s="26">
        <v>1.5800000000000054</v>
      </c>
      <c r="L43" s="27" t="s">
        <v>53</v>
      </c>
    </row>
    <row r="44" spans="1:12" s="17" customFormat="1" ht="24.95" customHeight="1" x14ac:dyDescent="0.35">
      <c r="A44" s="7">
        <v>39</v>
      </c>
      <c r="B44" s="28" t="s">
        <v>59</v>
      </c>
      <c r="C44" s="8">
        <v>44.9</v>
      </c>
      <c r="D44" s="9">
        <v>47.132351999999997</v>
      </c>
      <c r="E44" s="10">
        <v>51.06</v>
      </c>
      <c r="F44" s="11">
        <v>14.64</v>
      </c>
      <c r="G44" s="12">
        <v>28</v>
      </c>
      <c r="H44" s="1">
        <v>85</v>
      </c>
      <c r="I44" s="25">
        <v>3.9276480000000049</v>
      </c>
      <c r="J44" s="2">
        <v>78</v>
      </c>
      <c r="K44" s="26">
        <v>-1.9199999999999946</v>
      </c>
      <c r="L44" s="27"/>
    </row>
    <row r="45" spans="1:12" s="17" customFormat="1" ht="24.95" customHeight="1" x14ac:dyDescent="0.35">
      <c r="A45" s="7">
        <v>40</v>
      </c>
      <c r="B45" s="28" t="s">
        <v>221</v>
      </c>
      <c r="C45" s="8">
        <v>47.866666000000002</v>
      </c>
      <c r="D45" s="9">
        <v>55.75</v>
      </c>
      <c r="E45" s="10">
        <v>51.53</v>
      </c>
      <c r="F45" s="11">
        <v>6.99</v>
      </c>
      <c r="G45" s="12">
        <v>10</v>
      </c>
      <c r="H45" s="1">
        <v>80</v>
      </c>
      <c r="I45" s="25">
        <v>-4.2199999999999989</v>
      </c>
      <c r="J45" s="2">
        <v>172</v>
      </c>
      <c r="K45" s="26">
        <v>-1.4499999999999957</v>
      </c>
      <c r="L45" s="27"/>
    </row>
    <row r="46" spans="1:12" s="17" customFormat="1" ht="24.95" customHeight="1" x14ac:dyDescent="0.35">
      <c r="A46" s="7">
        <v>41</v>
      </c>
      <c r="B46" s="28" t="s">
        <v>60</v>
      </c>
      <c r="C46" s="8">
        <v>46</v>
      </c>
      <c r="D46" s="9">
        <v>45.5</v>
      </c>
      <c r="E46" s="10">
        <v>53.95</v>
      </c>
      <c r="F46" s="11">
        <v>8.83</v>
      </c>
      <c r="G46" s="12">
        <v>11</v>
      </c>
      <c r="H46" s="1">
        <v>58</v>
      </c>
      <c r="I46" s="25">
        <v>8.4500000000000028</v>
      </c>
      <c r="J46" s="2">
        <v>27</v>
      </c>
      <c r="K46" s="26">
        <v>0.97000000000000597</v>
      </c>
      <c r="L46" s="27" t="s">
        <v>53</v>
      </c>
    </row>
    <row r="47" spans="1:12" s="17" customFormat="1" ht="24.95" customHeight="1" x14ac:dyDescent="0.35">
      <c r="A47" s="7">
        <v>42</v>
      </c>
      <c r="B47" s="28" t="s">
        <v>61</v>
      </c>
      <c r="C47" s="8">
        <v>38.75</v>
      </c>
      <c r="D47" s="9">
        <v>48.157893999999999</v>
      </c>
      <c r="E47" s="10">
        <v>43.61</v>
      </c>
      <c r="F47" s="11">
        <v>11.77</v>
      </c>
      <c r="G47" s="12">
        <v>23</v>
      </c>
      <c r="H47" s="1">
        <v>152</v>
      </c>
      <c r="I47" s="25">
        <v>-4.5478939999999994</v>
      </c>
      <c r="J47" s="2">
        <v>175</v>
      </c>
      <c r="K47" s="26">
        <v>-9.3699999999999974</v>
      </c>
      <c r="L47" s="27"/>
    </row>
    <row r="48" spans="1:12" s="17" customFormat="1" ht="24.95" customHeight="1" x14ac:dyDescent="0.35">
      <c r="A48" s="7">
        <v>43</v>
      </c>
      <c r="B48" s="28" t="s">
        <v>62</v>
      </c>
      <c r="C48" s="8">
        <v>45.2</v>
      </c>
      <c r="D48" s="9">
        <v>55.192307</v>
      </c>
      <c r="E48" s="10">
        <v>60.27</v>
      </c>
      <c r="F48" s="11">
        <v>8.6300000000000008</v>
      </c>
      <c r="G48" s="12">
        <v>12</v>
      </c>
      <c r="H48" s="1">
        <v>12</v>
      </c>
      <c r="I48" s="25">
        <v>5.0776930000000036</v>
      </c>
      <c r="J48" s="2">
        <v>60</v>
      </c>
      <c r="K48" s="26">
        <v>7.2900000000000063</v>
      </c>
      <c r="L48" s="27" t="s">
        <v>53</v>
      </c>
    </row>
    <row r="49" spans="1:12" s="17" customFormat="1" ht="24.95" customHeight="1" x14ac:dyDescent="0.35">
      <c r="A49" s="7">
        <v>44</v>
      </c>
      <c r="B49" s="28" t="s">
        <v>63</v>
      </c>
      <c r="C49" s="8">
        <v>43.6</v>
      </c>
      <c r="D49" s="9">
        <v>47.631577999999998</v>
      </c>
      <c r="E49" s="10">
        <v>54.39</v>
      </c>
      <c r="F49" s="11">
        <v>13.42</v>
      </c>
      <c r="G49" s="12">
        <v>9</v>
      </c>
      <c r="H49" s="1">
        <v>53</v>
      </c>
      <c r="I49" s="25">
        <v>6.758422000000003</v>
      </c>
      <c r="J49" s="2">
        <v>42</v>
      </c>
      <c r="K49" s="26">
        <v>1.4100000000000037</v>
      </c>
      <c r="L49" s="27" t="s">
        <v>53</v>
      </c>
    </row>
    <row r="50" spans="1:12" s="17" customFormat="1" ht="24.95" customHeight="1" x14ac:dyDescent="0.35">
      <c r="A50" s="7">
        <v>45</v>
      </c>
      <c r="B50" s="28" t="s">
        <v>64</v>
      </c>
      <c r="C50" s="8">
        <v>46.267716</v>
      </c>
      <c r="D50" s="9">
        <v>52.285992</v>
      </c>
      <c r="E50" s="10">
        <v>55.3</v>
      </c>
      <c r="F50" s="11">
        <v>13.29</v>
      </c>
      <c r="G50" s="12">
        <v>240</v>
      </c>
      <c r="H50" s="1">
        <v>39</v>
      </c>
      <c r="I50" s="25">
        <v>3.0140079999999969</v>
      </c>
      <c r="J50" s="2">
        <v>94</v>
      </c>
      <c r="K50" s="26">
        <v>2.3200000000000003</v>
      </c>
      <c r="L50" s="27" t="s">
        <v>53</v>
      </c>
    </row>
    <row r="51" spans="1:12" s="17" customFormat="1" ht="24.95" customHeight="1" x14ac:dyDescent="0.35">
      <c r="A51" s="7">
        <v>46</v>
      </c>
      <c r="B51" s="28" t="s">
        <v>65</v>
      </c>
      <c r="C51" s="8">
        <v>45.625</v>
      </c>
      <c r="D51" s="9">
        <v>50.147058000000001</v>
      </c>
      <c r="E51" s="10">
        <v>54.78</v>
      </c>
      <c r="F51" s="11">
        <v>15.05</v>
      </c>
      <c r="G51" s="12">
        <v>35</v>
      </c>
      <c r="H51" s="1">
        <v>48</v>
      </c>
      <c r="I51" s="25">
        <v>4.6329419999999999</v>
      </c>
      <c r="J51" s="2">
        <v>70</v>
      </c>
      <c r="K51" s="26">
        <v>1.8000000000000043</v>
      </c>
      <c r="L51" s="27" t="s">
        <v>53</v>
      </c>
    </row>
    <row r="52" spans="1:12" s="17" customFormat="1" ht="24.95" customHeight="1" x14ac:dyDescent="0.35">
      <c r="A52" s="7">
        <v>47</v>
      </c>
      <c r="B52" s="28" t="s">
        <v>66</v>
      </c>
      <c r="C52" s="8">
        <v>47.222222000000002</v>
      </c>
      <c r="D52" s="9">
        <v>56.25</v>
      </c>
      <c r="E52" s="10">
        <v>56.55</v>
      </c>
      <c r="F52" s="11">
        <v>13.29</v>
      </c>
      <c r="G52" s="12">
        <v>10</v>
      </c>
      <c r="H52" s="1">
        <v>28</v>
      </c>
      <c r="I52" s="25">
        <v>0.29999999999999716</v>
      </c>
      <c r="J52" s="2">
        <v>132</v>
      </c>
      <c r="K52" s="26">
        <v>3.5700000000000003</v>
      </c>
      <c r="L52" s="27" t="s">
        <v>53</v>
      </c>
    </row>
    <row r="53" spans="1:12" s="17" customFormat="1" ht="24.95" customHeight="1" x14ac:dyDescent="0.35">
      <c r="A53" s="7">
        <v>48</v>
      </c>
      <c r="B53" s="28" t="s">
        <v>67</v>
      </c>
      <c r="C53" s="8">
        <v>38.5</v>
      </c>
      <c r="D53" s="9">
        <v>40.454545000000003</v>
      </c>
      <c r="E53" s="10">
        <v>56</v>
      </c>
      <c r="F53" s="11">
        <v>11.91</v>
      </c>
      <c r="G53" s="12">
        <v>12</v>
      </c>
      <c r="H53" s="1">
        <v>32</v>
      </c>
      <c r="I53" s="25">
        <v>15.545454999999997</v>
      </c>
      <c r="J53" s="2">
        <v>4</v>
      </c>
      <c r="K53" s="26">
        <v>3.0200000000000031</v>
      </c>
      <c r="L53" s="27" t="s">
        <v>217</v>
      </c>
    </row>
    <row r="54" spans="1:12" s="17" customFormat="1" ht="24.95" customHeight="1" x14ac:dyDescent="0.35">
      <c r="A54" s="7">
        <v>49</v>
      </c>
      <c r="B54" s="28" t="s">
        <v>68</v>
      </c>
      <c r="C54" s="8">
        <v>46.357142000000003</v>
      </c>
      <c r="D54" s="9">
        <v>56.818181000000003</v>
      </c>
      <c r="E54" s="10">
        <v>56.21</v>
      </c>
      <c r="F54" s="11">
        <v>18.47</v>
      </c>
      <c r="G54" s="12">
        <v>18</v>
      </c>
      <c r="H54" s="1">
        <v>30</v>
      </c>
      <c r="I54" s="25">
        <v>-0.60818100000000186</v>
      </c>
      <c r="J54" s="2">
        <v>145</v>
      </c>
      <c r="K54" s="26">
        <v>3.230000000000004</v>
      </c>
      <c r="L54" s="27" t="s">
        <v>53</v>
      </c>
    </row>
    <row r="55" spans="1:12" s="17" customFormat="1" ht="24.95" customHeight="1" x14ac:dyDescent="0.35">
      <c r="A55" s="7">
        <v>50</v>
      </c>
      <c r="B55" s="28" t="s">
        <v>69</v>
      </c>
      <c r="C55" s="8">
        <v>38.30303</v>
      </c>
      <c r="D55" s="9">
        <v>43.857142000000003</v>
      </c>
      <c r="E55" s="10">
        <v>45.01</v>
      </c>
      <c r="F55" s="11">
        <v>12.65</v>
      </c>
      <c r="G55" s="12">
        <v>24</v>
      </c>
      <c r="H55" s="1">
        <v>146</v>
      </c>
      <c r="I55" s="25">
        <v>1.1528579999999948</v>
      </c>
      <c r="J55" s="2">
        <v>122</v>
      </c>
      <c r="K55" s="26">
        <v>-7.9699999999999989</v>
      </c>
      <c r="L55" s="27"/>
    </row>
    <row r="56" spans="1:12" s="17" customFormat="1" ht="24.95" customHeight="1" x14ac:dyDescent="0.35">
      <c r="A56" s="7">
        <v>51</v>
      </c>
      <c r="B56" s="28" t="s">
        <v>70</v>
      </c>
      <c r="C56" s="8">
        <v>42.666665999999999</v>
      </c>
      <c r="D56" s="9">
        <v>49</v>
      </c>
      <c r="E56" s="54"/>
      <c r="F56" s="54"/>
      <c r="G56" s="54"/>
      <c r="H56" s="54"/>
      <c r="I56" s="54"/>
      <c r="J56" s="54"/>
      <c r="K56" s="54"/>
      <c r="L56" s="34"/>
    </row>
    <row r="57" spans="1:12" s="17" customFormat="1" ht="24.95" customHeight="1" x14ac:dyDescent="0.35">
      <c r="A57" s="7">
        <v>52</v>
      </c>
      <c r="B57" s="28" t="s">
        <v>71</v>
      </c>
      <c r="C57" s="8">
        <v>47.176470000000002</v>
      </c>
      <c r="D57" s="9">
        <v>49.5</v>
      </c>
      <c r="E57" s="10">
        <v>49.79</v>
      </c>
      <c r="F57" s="11">
        <v>14.9</v>
      </c>
      <c r="G57" s="12">
        <v>27</v>
      </c>
      <c r="H57" s="1">
        <v>100</v>
      </c>
      <c r="I57" s="25">
        <v>0.28999999999999915</v>
      </c>
      <c r="J57" s="2">
        <v>133</v>
      </c>
      <c r="K57" s="26">
        <v>-3.1899999999999977</v>
      </c>
      <c r="L57" s="27"/>
    </row>
    <row r="58" spans="1:12" s="17" customFormat="1" ht="24.95" customHeight="1" x14ac:dyDescent="0.35">
      <c r="A58" s="7">
        <v>53</v>
      </c>
      <c r="B58" s="28" t="s">
        <v>72</v>
      </c>
      <c r="C58" s="8">
        <v>46.216216000000003</v>
      </c>
      <c r="D58" s="9">
        <v>52.604165999999999</v>
      </c>
      <c r="E58" s="10">
        <v>53.35</v>
      </c>
      <c r="F58" s="11">
        <v>14.22</v>
      </c>
      <c r="G58" s="12">
        <v>26</v>
      </c>
      <c r="H58" s="1">
        <v>63</v>
      </c>
      <c r="I58" s="25">
        <v>0.74583400000000211</v>
      </c>
      <c r="J58" s="2">
        <v>128</v>
      </c>
      <c r="K58" s="26">
        <v>0.37000000000000455</v>
      </c>
      <c r="L58" s="27" t="s">
        <v>53</v>
      </c>
    </row>
    <row r="59" spans="1:12" s="17" customFormat="1" ht="24.95" customHeight="1" x14ac:dyDescent="0.35">
      <c r="A59" s="7">
        <v>54</v>
      </c>
      <c r="B59" s="28" t="s">
        <v>73</v>
      </c>
      <c r="C59" s="8">
        <v>39.875</v>
      </c>
      <c r="D59" s="9">
        <v>40.075757000000003</v>
      </c>
      <c r="E59" s="10">
        <v>41.09</v>
      </c>
      <c r="F59" s="11">
        <v>14.48</v>
      </c>
      <c r="G59" s="12">
        <v>30</v>
      </c>
      <c r="H59" s="1">
        <v>168</v>
      </c>
      <c r="I59" s="25">
        <v>1.0142430000000004</v>
      </c>
      <c r="J59" s="2">
        <v>124</v>
      </c>
      <c r="K59" s="26">
        <v>-11.889999999999993</v>
      </c>
      <c r="L59" s="27"/>
    </row>
    <row r="60" spans="1:12" s="17" customFormat="1" ht="24.95" customHeight="1" x14ac:dyDescent="0.35">
      <c r="A60" s="7">
        <v>55</v>
      </c>
      <c r="B60" s="28" t="s">
        <v>74</v>
      </c>
      <c r="C60" s="8">
        <v>41.333333000000003</v>
      </c>
      <c r="D60" s="9">
        <v>43.214284999999997</v>
      </c>
      <c r="E60" s="10">
        <v>55.39</v>
      </c>
      <c r="F60" s="11">
        <v>12.31</v>
      </c>
      <c r="G60" s="12">
        <v>9</v>
      </c>
      <c r="H60" s="1">
        <v>37</v>
      </c>
      <c r="I60" s="25">
        <v>12.175715000000004</v>
      </c>
      <c r="J60" s="2">
        <v>12</v>
      </c>
      <c r="K60" s="26">
        <v>2.4100000000000037</v>
      </c>
      <c r="L60" s="27" t="s">
        <v>217</v>
      </c>
    </row>
    <row r="61" spans="1:12" s="17" customFormat="1" ht="24.95" customHeight="1" x14ac:dyDescent="0.35">
      <c r="A61" s="7">
        <v>56</v>
      </c>
      <c r="B61" s="28" t="s">
        <v>75</v>
      </c>
      <c r="C61" s="8">
        <v>28.4</v>
      </c>
      <c r="D61" s="9">
        <v>51.25</v>
      </c>
      <c r="E61" s="10">
        <v>52.61</v>
      </c>
      <c r="F61" s="11">
        <v>7.5</v>
      </c>
      <c r="G61" s="12">
        <v>7</v>
      </c>
      <c r="H61" s="1">
        <v>73</v>
      </c>
      <c r="I61" s="25">
        <v>1.3599999999999994</v>
      </c>
      <c r="J61" s="2">
        <v>118</v>
      </c>
      <c r="K61" s="26">
        <v>-0.36999999999999744</v>
      </c>
      <c r="L61" s="27"/>
    </row>
    <row r="62" spans="1:12" s="17" customFormat="1" ht="24.95" customHeight="1" x14ac:dyDescent="0.35">
      <c r="A62" s="7">
        <v>57</v>
      </c>
      <c r="B62" s="28" t="s">
        <v>76</v>
      </c>
      <c r="C62" s="8">
        <v>35.411763999999998</v>
      </c>
      <c r="D62" s="9">
        <v>40.833333000000003</v>
      </c>
      <c r="E62" s="10">
        <v>41</v>
      </c>
      <c r="F62" s="11">
        <v>9.93</v>
      </c>
      <c r="G62" s="12">
        <v>10</v>
      </c>
      <c r="H62" s="1">
        <v>169</v>
      </c>
      <c r="I62" s="25">
        <v>0.16666699999999679</v>
      </c>
      <c r="J62" s="2">
        <v>136</v>
      </c>
      <c r="K62" s="26">
        <v>-11.979999999999997</v>
      </c>
      <c r="L62" s="27"/>
    </row>
    <row r="63" spans="1:12" s="17" customFormat="1" ht="24.95" customHeight="1" x14ac:dyDescent="0.35">
      <c r="A63" s="7">
        <v>58</v>
      </c>
      <c r="B63" s="28" t="s">
        <v>77</v>
      </c>
      <c r="C63" s="8">
        <v>43.454545000000003</v>
      </c>
      <c r="D63" s="9">
        <v>44.423076000000002</v>
      </c>
      <c r="E63" s="10">
        <v>50</v>
      </c>
      <c r="F63" s="11">
        <v>4.1100000000000003</v>
      </c>
      <c r="G63" s="12">
        <v>6</v>
      </c>
      <c r="H63" s="1">
        <v>98</v>
      </c>
      <c r="I63" s="25">
        <v>5.5769239999999982</v>
      </c>
      <c r="J63" s="2">
        <v>53</v>
      </c>
      <c r="K63" s="26">
        <v>-2.9799999999999969</v>
      </c>
      <c r="L63" s="27"/>
    </row>
    <row r="64" spans="1:12" s="17" customFormat="1" ht="24.95" customHeight="1" x14ac:dyDescent="0.35">
      <c r="A64" s="7">
        <v>59</v>
      </c>
      <c r="B64" s="28" t="s">
        <v>78</v>
      </c>
      <c r="C64" s="8">
        <v>40</v>
      </c>
      <c r="D64" s="9">
        <v>53.25</v>
      </c>
      <c r="E64" s="10">
        <v>59.85</v>
      </c>
      <c r="F64" s="11">
        <v>15.18</v>
      </c>
      <c r="G64" s="12">
        <v>13</v>
      </c>
      <c r="H64" s="1">
        <v>13</v>
      </c>
      <c r="I64" s="25">
        <v>6.6000000000000014</v>
      </c>
      <c r="J64" s="2">
        <v>43</v>
      </c>
      <c r="K64" s="26">
        <v>6.8700000000000045</v>
      </c>
      <c r="L64" s="27" t="s">
        <v>53</v>
      </c>
    </row>
    <row r="65" spans="1:12" s="17" customFormat="1" ht="24.95" customHeight="1" x14ac:dyDescent="0.35">
      <c r="A65" s="7">
        <v>60</v>
      </c>
      <c r="B65" s="28" t="s">
        <v>79</v>
      </c>
      <c r="C65" s="8">
        <v>41.272727000000003</v>
      </c>
      <c r="D65" s="9">
        <v>43.235294000000003</v>
      </c>
      <c r="E65" s="10">
        <v>42.86</v>
      </c>
      <c r="F65" s="11">
        <v>12.26</v>
      </c>
      <c r="G65" s="12">
        <v>20</v>
      </c>
      <c r="H65" s="1">
        <v>158</v>
      </c>
      <c r="I65" s="25">
        <v>-0.37529400000000379</v>
      </c>
      <c r="J65" s="2">
        <v>141</v>
      </c>
      <c r="K65" s="26">
        <v>-10.119999999999997</v>
      </c>
      <c r="L65" s="27"/>
    </row>
    <row r="66" spans="1:12" s="17" customFormat="1" ht="24.95" customHeight="1" x14ac:dyDescent="0.35">
      <c r="A66" s="7">
        <v>61</v>
      </c>
      <c r="B66" s="28" t="s">
        <v>80</v>
      </c>
      <c r="C66" s="8">
        <v>38.285713999999999</v>
      </c>
      <c r="D66" s="9">
        <v>48.75</v>
      </c>
      <c r="E66" s="10">
        <v>54</v>
      </c>
      <c r="F66" s="11">
        <v>0</v>
      </c>
      <c r="G66" s="12">
        <v>1</v>
      </c>
      <c r="H66" s="1">
        <v>57</v>
      </c>
      <c r="I66" s="25">
        <v>5.25</v>
      </c>
      <c r="J66" s="2">
        <v>58</v>
      </c>
      <c r="K66" s="26">
        <v>1.0200000000000031</v>
      </c>
      <c r="L66" s="27" t="s">
        <v>53</v>
      </c>
    </row>
    <row r="67" spans="1:12" s="17" customFormat="1" ht="24.95" customHeight="1" x14ac:dyDescent="0.35">
      <c r="A67" s="7">
        <v>62</v>
      </c>
      <c r="B67" s="28" t="s">
        <v>81</v>
      </c>
      <c r="C67" s="8">
        <v>45</v>
      </c>
      <c r="D67" s="9">
        <v>44.6875</v>
      </c>
      <c r="E67" s="10">
        <v>47.56</v>
      </c>
      <c r="F67" s="11">
        <v>11.08</v>
      </c>
      <c r="G67" s="12">
        <v>8</v>
      </c>
      <c r="H67" s="1">
        <v>120</v>
      </c>
      <c r="I67" s="25">
        <v>2.8725000000000023</v>
      </c>
      <c r="J67" s="2">
        <v>96</v>
      </c>
      <c r="K67" s="26">
        <v>-5.4199999999999946</v>
      </c>
      <c r="L67" s="27"/>
    </row>
    <row r="68" spans="1:12" s="17" customFormat="1" ht="24.95" customHeight="1" x14ac:dyDescent="0.35">
      <c r="A68" s="7">
        <v>63</v>
      </c>
      <c r="B68" s="28" t="s">
        <v>82</v>
      </c>
      <c r="C68" s="8">
        <v>41.5</v>
      </c>
      <c r="D68" s="9">
        <v>45.833333000000003</v>
      </c>
      <c r="E68" s="10">
        <v>52.97</v>
      </c>
      <c r="F68" s="11">
        <v>6.68</v>
      </c>
      <c r="G68" s="12">
        <v>9</v>
      </c>
      <c r="H68" s="1">
        <v>70</v>
      </c>
      <c r="I68" s="25">
        <v>7.1366669999999957</v>
      </c>
      <c r="J68" s="2">
        <v>39</v>
      </c>
      <c r="K68" s="26">
        <v>-9.9999999999980105E-3</v>
      </c>
      <c r="L68" s="27"/>
    </row>
    <row r="69" spans="1:12" s="17" customFormat="1" ht="24.95" customHeight="1" x14ac:dyDescent="0.35">
      <c r="A69" s="7">
        <v>64</v>
      </c>
      <c r="B69" s="28" t="s">
        <v>83</v>
      </c>
      <c r="C69" s="8">
        <v>50.705882000000003</v>
      </c>
      <c r="D69" s="9">
        <v>57</v>
      </c>
      <c r="E69" s="10">
        <v>57.17</v>
      </c>
      <c r="F69" s="11">
        <v>12.21</v>
      </c>
      <c r="G69" s="12">
        <v>15</v>
      </c>
      <c r="H69" s="1">
        <v>23</v>
      </c>
      <c r="I69" s="25">
        <v>0.17000000000000171</v>
      </c>
      <c r="J69" s="2">
        <v>135</v>
      </c>
      <c r="K69" s="26">
        <v>4.1900000000000048</v>
      </c>
      <c r="L69" s="27" t="s">
        <v>53</v>
      </c>
    </row>
    <row r="70" spans="1:12" s="17" customFormat="1" ht="24.95" customHeight="1" x14ac:dyDescent="0.35">
      <c r="A70" s="7">
        <v>65</v>
      </c>
      <c r="B70" s="28" t="s">
        <v>84</v>
      </c>
      <c r="C70" s="8">
        <v>53.225805999999999</v>
      </c>
      <c r="D70" s="9">
        <v>58.095238000000002</v>
      </c>
      <c r="E70" s="10">
        <v>63.44</v>
      </c>
      <c r="F70" s="11">
        <v>8.93</v>
      </c>
      <c r="G70" s="12">
        <v>22</v>
      </c>
      <c r="H70" s="1">
        <v>7</v>
      </c>
      <c r="I70" s="25">
        <v>5.3447619999999958</v>
      </c>
      <c r="J70" s="2">
        <v>56</v>
      </c>
      <c r="K70" s="26">
        <v>10.46</v>
      </c>
      <c r="L70" s="27" t="s">
        <v>53</v>
      </c>
    </row>
    <row r="71" spans="1:12" s="17" customFormat="1" ht="24.95" customHeight="1" thickBot="1" x14ac:dyDescent="0.4">
      <c r="A71" s="7">
        <v>66</v>
      </c>
      <c r="B71" s="28" t="s">
        <v>85</v>
      </c>
      <c r="C71" s="13">
        <v>43</v>
      </c>
      <c r="D71" s="9">
        <v>38.333333000000003</v>
      </c>
      <c r="E71" s="10">
        <v>38.58</v>
      </c>
      <c r="F71" s="11">
        <v>8.8800000000000008</v>
      </c>
      <c r="G71" s="12">
        <v>3</v>
      </c>
      <c r="H71" s="1">
        <v>177</v>
      </c>
      <c r="I71" s="25">
        <v>0.24666699999999508</v>
      </c>
      <c r="J71" s="2">
        <v>134</v>
      </c>
      <c r="K71" s="26">
        <v>-14.399999999999999</v>
      </c>
      <c r="L71" s="27"/>
    </row>
    <row r="72" spans="1:12" s="17" customFormat="1" ht="24.95" customHeight="1" x14ac:dyDescent="0.2">
      <c r="A72" s="178"/>
      <c r="B72" s="179" t="s">
        <v>240</v>
      </c>
      <c r="C72" s="180">
        <f>SUM(C41:C71)</f>
        <v>1338.292369</v>
      </c>
      <c r="D72" s="180">
        <f>SUM(D41:D71)</f>
        <v>1514.4409350000003</v>
      </c>
      <c r="E72" s="180">
        <f>SUM(E41:E71)</f>
        <v>1563.3199999999997</v>
      </c>
      <c r="F72" s="180">
        <f>SUM(F41:F71)</f>
        <v>325.84999999999997</v>
      </c>
      <c r="G72" s="189">
        <f>SUM(G41:G71)</f>
        <v>691</v>
      </c>
      <c r="H72" s="181"/>
      <c r="I72" s="180">
        <f>SUM(I41:I71)</f>
        <v>97.879064999999969</v>
      </c>
      <c r="J72" s="182"/>
      <c r="K72" s="180">
        <f>SUM(K41:K71)</f>
        <v>-26.079999999999899</v>
      </c>
      <c r="L72" s="183"/>
    </row>
    <row r="73" spans="1:12" s="17" customFormat="1" ht="29.25" customHeight="1" thickBot="1" x14ac:dyDescent="0.25">
      <c r="A73" s="145"/>
      <c r="B73" s="146" t="s">
        <v>241</v>
      </c>
      <c r="C73" s="188">
        <f>C72/31</f>
        <v>43.170721580645164</v>
      </c>
      <c r="D73" s="188">
        <f>D72/31</f>
        <v>48.852933387096783</v>
      </c>
      <c r="E73" s="188">
        <f>E72/30</f>
        <v>52.11066666666666</v>
      </c>
      <c r="F73" s="188">
        <f>F72/30</f>
        <v>10.861666666666666</v>
      </c>
      <c r="G73" s="148"/>
      <c r="H73" s="149"/>
      <c r="I73" s="188">
        <f>I72/30</f>
        <v>3.2626354999999991</v>
      </c>
      <c r="J73" s="149"/>
      <c r="K73" s="188">
        <f>K72/30</f>
        <v>-0.86933333333332996</v>
      </c>
      <c r="L73" s="150"/>
    </row>
    <row r="74" spans="1:12" s="37" customFormat="1" ht="24.95" customHeight="1" x14ac:dyDescent="0.2">
      <c r="A74" s="24">
        <v>67</v>
      </c>
      <c r="B74" s="30" t="s">
        <v>86</v>
      </c>
      <c r="C74" s="55">
        <v>37.428570999999998</v>
      </c>
      <c r="D74" s="56">
        <v>40.25</v>
      </c>
      <c r="E74" s="10">
        <v>46.25</v>
      </c>
      <c r="F74" s="11">
        <v>14.26</v>
      </c>
      <c r="G74" s="12">
        <v>19</v>
      </c>
      <c r="H74" s="1">
        <v>134</v>
      </c>
      <c r="I74" s="25">
        <v>6</v>
      </c>
      <c r="J74" s="2">
        <v>48</v>
      </c>
      <c r="K74" s="26">
        <v>-6.7299999999999969</v>
      </c>
      <c r="L74" s="27"/>
    </row>
    <row r="75" spans="1:12" s="37" customFormat="1" ht="24.95" customHeight="1" x14ac:dyDescent="0.2">
      <c r="A75" s="24">
        <v>68</v>
      </c>
      <c r="B75" s="30" t="s">
        <v>87</v>
      </c>
      <c r="C75" s="56">
        <v>47</v>
      </c>
      <c r="D75" s="56">
        <v>53.571427999999997</v>
      </c>
      <c r="E75" s="10">
        <v>57</v>
      </c>
      <c r="F75" s="11">
        <v>10.4</v>
      </c>
      <c r="G75" s="12">
        <v>9</v>
      </c>
      <c r="H75" s="1">
        <v>25</v>
      </c>
      <c r="I75" s="25">
        <v>3.4285720000000026</v>
      </c>
      <c r="J75" s="2">
        <v>90</v>
      </c>
      <c r="K75" s="26">
        <v>4.0200000000000031</v>
      </c>
      <c r="L75" s="27" t="s">
        <v>53</v>
      </c>
    </row>
    <row r="76" spans="1:12" s="37" customFormat="1" ht="24.95" customHeight="1" x14ac:dyDescent="0.2">
      <c r="A76" s="24">
        <v>69</v>
      </c>
      <c r="B76" s="30" t="s">
        <v>88</v>
      </c>
      <c r="C76" s="56">
        <v>46.56</v>
      </c>
      <c r="D76" s="56">
        <v>43.375</v>
      </c>
      <c r="E76" s="10">
        <v>50.68</v>
      </c>
      <c r="F76" s="11">
        <v>13.32</v>
      </c>
      <c r="G76" s="12">
        <v>18</v>
      </c>
      <c r="H76" s="1">
        <v>88</v>
      </c>
      <c r="I76" s="25">
        <v>7.3049999999999997</v>
      </c>
      <c r="J76" s="2">
        <v>36</v>
      </c>
      <c r="K76" s="26">
        <v>-2.2999999999999972</v>
      </c>
      <c r="L76" s="27"/>
    </row>
    <row r="77" spans="1:12" s="37" customFormat="1" ht="24.95" customHeight="1" x14ac:dyDescent="0.2">
      <c r="A77" s="24">
        <v>70</v>
      </c>
      <c r="B77" s="30" t="s">
        <v>89</v>
      </c>
      <c r="C77" s="56">
        <v>46.5</v>
      </c>
      <c r="D77" s="56">
        <v>44.629629000000001</v>
      </c>
      <c r="E77" s="10">
        <v>55.48</v>
      </c>
      <c r="F77" s="11">
        <v>8.89</v>
      </c>
      <c r="G77" s="12">
        <v>16</v>
      </c>
      <c r="H77" s="1">
        <v>36</v>
      </c>
      <c r="I77" s="25">
        <v>10.850370999999996</v>
      </c>
      <c r="J77" s="2">
        <v>16</v>
      </c>
      <c r="K77" s="26">
        <v>2.5</v>
      </c>
      <c r="L77" s="27" t="s">
        <v>217</v>
      </c>
    </row>
    <row r="78" spans="1:12" s="37" customFormat="1" ht="24.95" customHeight="1" x14ac:dyDescent="0.2">
      <c r="A78" s="24">
        <v>71</v>
      </c>
      <c r="B78" s="30" t="s">
        <v>90</v>
      </c>
      <c r="C78" s="56">
        <v>48.390242999999998</v>
      </c>
      <c r="D78" s="56">
        <v>51.590909000000003</v>
      </c>
      <c r="E78" s="10">
        <v>55.23</v>
      </c>
      <c r="F78" s="11">
        <v>9.6300000000000008</v>
      </c>
      <c r="G78" s="12">
        <v>36</v>
      </c>
      <c r="H78" s="1">
        <v>40</v>
      </c>
      <c r="I78" s="25">
        <v>3.6390909999999934</v>
      </c>
      <c r="J78" s="2">
        <v>84</v>
      </c>
      <c r="K78" s="26">
        <v>2.25</v>
      </c>
      <c r="L78" s="27" t="s">
        <v>53</v>
      </c>
    </row>
    <row r="79" spans="1:12" s="37" customFormat="1" ht="24.95" customHeight="1" x14ac:dyDescent="0.2">
      <c r="A79" s="24">
        <v>72</v>
      </c>
      <c r="B79" s="30" t="s">
        <v>91</v>
      </c>
      <c r="C79" s="56">
        <v>42</v>
      </c>
      <c r="D79" s="56">
        <v>50.441175999999999</v>
      </c>
      <c r="E79" s="10">
        <v>63.11</v>
      </c>
      <c r="F79" s="11">
        <v>8.9499999999999993</v>
      </c>
      <c r="G79" s="12">
        <v>11</v>
      </c>
      <c r="H79" s="1">
        <v>8</v>
      </c>
      <c r="I79" s="25">
        <v>12.668824000000001</v>
      </c>
      <c r="J79" s="2">
        <v>9</v>
      </c>
      <c r="K79" s="26">
        <v>10.130000000000003</v>
      </c>
      <c r="L79" s="27" t="s">
        <v>217</v>
      </c>
    </row>
    <row r="80" spans="1:12" s="37" customFormat="1" ht="24.95" customHeight="1" x14ac:dyDescent="0.2">
      <c r="A80" s="24">
        <v>73</v>
      </c>
      <c r="B80" s="30" t="s">
        <v>92</v>
      </c>
      <c r="C80" s="56">
        <v>49.069766999999999</v>
      </c>
      <c r="D80" s="56">
        <v>47.565789000000002</v>
      </c>
      <c r="E80" s="10">
        <v>52.38</v>
      </c>
      <c r="F80" s="11">
        <v>11.22</v>
      </c>
      <c r="G80" s="12">
        <v>28</v>
      </c>
      <c r="H80" s="1">
        <v>76</v>
      </c>
      <c r="I80" s="25">
        <v>4.8142110000000002</v>
      </c>
      <c r="J80" s="2">
        <v>65</v>
      </c>
      <c r="K80" s="26">
        <v>-0.59999999999999432</v>
      </c>
      <c r="L80" s="27"/>
    </row>
    <row r="81" spans="1:12" s="37" customFormat="1" ht="24.95" customHeight="1" x14ac:dyDescent="0.2">
      <c r="A81" s="24">
        <v>74</v>
      </c>
      <c r="B81" s="30" t="s">
        <v>93</v>
      </c>
      <c r="C81" s="56">
        <v>52.380952000000001</v>
      </c>
      <c r="D81" s="56">
        <v>56.770833000000003</v>
      </c>
      <c r="E81" s="10">
        <v>50.56</v>
      </c>
      <c r="F81" s="11">
        <v>14.39</v>
      </c>
      <c r="G81" s="12">
        <v>24</v>
      </c>
      <c r="H81" s="1">
        <v>91</v>
      </c>
      <c r="I81" s="25">
        <v>-6.2108330000000009</v>
      </c>
      <c r="J81" s="2">
        <v>184</v>
      </c>
      <c r="K81" s="26">
        <v>-2.4199999999999946</v>
      </c>
      <c r="L81" s="27"/>
    </row>
    <row r="82" spans="1:12" s="37" customFormat="1" ht="24.95" customHeight="1" x14ac:dyDescent="0.2">
      <c r="A82" s="24">
        <v>75</v>
      </c>
      <c r="B82" s="30" t="s">
        <v>94</v>
      </c>
      <c r="C82" s="56">
        <v>43.333333000000003</v>
      </c>
      <c r="D82" s="56">
        <v>45.5</v>
      </c>
      <c r="E82" s="10">
        <v>49.31</v>
      </c>
      <c r="F82" s="11">
        <v>10.56</v>
      </c>
      <c r="G82" s="12">
        <v>9</v>
      </c>
      <c r="H82" s="1">
        <v>108</v>
      </c>
      <c r="I82" s="25">
        <v>3.8100000000000023</v>
      </c>
      <c r="J82" s="2">
        <v>80</v>
      </c>
      <c r="K82" s="26">
        <v>-3.6699999999999946</v>
      </c>
      <c r="L82" s="27"/>
    </row>
    <row r="83" spans="1:12" s="37" customFormat="1" ht="24.95" customHeight="1" x14ac:dyDescent="0.2">
      <c r="A83" s="24">
        <v>76</v>
      </c>
      <c r="B83" s="30" t="s">
        <v>222</v>
      </c>
      <c r="C83" s="56">
        <v>57.5</v>
      </c>
      <c r="D83" s="56">
        <v>61.25</v>
      </c>
      <c r="E83" s="10">
        <v>64.75</v>
      </c>
      <c r="F83" s="11">
        <v>10.01</v>
      </c>
      <c r="G83" s="12">
        <v>7</v>
      </c>
      <c r="H83" s="1">
        <v>5</v>
      </c>
      <c r="I83" s="25">
        <v>3.5</v>
      </c>
      <c r="J83" s="2">
        <v>89</v>
      </c>
      <c r="K83" s="26">
        <v>11.770000000000003</v>
      </c>
      <c r="L83" s="27" t="s">
        <v>53</v>
      </c>
    </row>
    <row r="84" spans="1:12" s="37" customFormat="1" ht="24.95" customHeight="1" x14ac:dyDescent="0.2">
      <c r="A84" s="24">
        <v>77</v>
      </c>
      <c r="B84" s="30" t="s">
        <v>95</v>
      </c>
      <c r="C84" s="56">
        <v>41.6</v>
      </c>
      <c r="D84" s="56">
        <v>49</v>
      </c>
      <c r="E84" s="10">
        <v>59.6</v>
      </c>
      <c r="F84" s="11">
        <v>4.1399999999999997</v>
      </c>
      <c r="G84" s="12">
        <v>5</v>
      </c>
      <c r="H84" s="1">
        <v>15</v>
      </c>
      <c r="I84" s="25">
        <v>10.600000000000001</v>
      </c>
      <c r="J84" s="2">
        <v>18</v>
      </c>
      <c r="K84" s="26">
        <v>6.6200000000000045</v>
      </c>
      <c r="L84" s="27" t="s">
        <v>217</v>
      </c>
    </row>
    <row r="85" spans="1:12" s="37" customFormat="1" ht="24.95" customHeight="1" x14ac:dyDescent="0.2">
      <c r="A85" s="24">
        <v>78</v>
      </c>
      <c r="B85" s="30" t="s">
        <v>96</v>
      </c>
      <c r="C85" s="56">
        <v>51.333333000000003</v>
      </c>
      <c r="D85" s="56">
        <v>46.25</v>
      </c>
      <c r="E85" s="57"/>
      <c r="F85" s="58"/>
      <c r="G85" s="58"/>
      <c r="H85" s="58"/>
      <c r="I85" s="58"/>
      <c r="J85" s="58"/>
      <c r="K85" s="58"/>
      <c r="L85" s="36"/>
    </row>
    <row r="86" spans="1:12" s="37" customFormat="1" ht="24.95" customHeight="1" x14ac:dyDescent="0.2">
      <c r="A86" s="24">
        <v>79</v>
      </c>
      <c r="B86" s="30" t="s">
        <v>97</v>
      </c>
      <c r="C86" s="56">
        <v>55.6</v>
      </c>
      <c r="D86" s="56">
        <v>55.833333000000003</v>
      </c>
      <c r="E86" s="10">
        <v>53.72</v>
      </c>
      <c r="F86" s="11">
        <v>14.68</v>
      </c>
      <c r="G86" s="12">
        <v>9</v>
      </c>
      <c r="H86" s="1">
        <v>60</v>
      </c>
      <c r="I86" s="25">
        <v>-2.1133330000000043</v>
      </c>
      <c r="J86" s="2">
        <v>155</v>
      </c>
      <c r="K86" s="26">
        <v>0.74000000000000199</v>
      </c>
      <c r="L86" s="27" t="s">
        <v>53</v>
      </c>
    </row>
    <row r="87" spans="1:12" s="37" customFormat="1" ht="24.95" customHeight="1" x14ac:dyDescent="0.2">
      <c r="A87" s="24">
        <v>80</v>
      </c>
      <c r="B87" s="30" t="s">
        <v>98</v>
      </c>
      <c r="C87" s="56">
        <v>38</v>
      </c>
      <c r="D87" s="56">
        <v>51.666665999999999</v>
      </c>
      <c r="E87" s="10">
        <v>55.19</v>
      </c>
      <c r="F87" s="11">
        <v>11.94</v>
      </c>
      <c r="G87" s="12">
        <v>13</v>
      </c>
      <c r="H87" s="1">
        <v>42</v>
      </c>
      <c r="I87" s="25">
        <v>3.5233339999999984</v>
      </c>
      <c r="J87" s="2">
        <v>88</v>
      </c>
      <c r="K87" s="26">
        <v>2.2100000000000009</v>
      </c>
      <c r="L87" s="27" t="s">
        <v>53</v>
      </c>
    </row>
    <row r="88" spans="1:12" s="37" customFormat="1" ht="24.95" customHeight="1" x14ac:dyDescent="0.2">
      <c r="A88" s="24">
        <v>81</v>
      </c>
      <c r="B88" s="30" t="s">
        <v>99</v>
      </c>
      <c r="C88" s="56">
        <v>43</v>
      </c>
      <c r="D88" s="56">
        <v>50.4</v>
      </c>
      <c r="E88" s="10">
        <v>54.15</v>
      </c>
      <c r="F88" s="11">
        <v>11.3</v>
      </c>
      <c r="G88" s="12">
        <v>23</v>
      </c>
      <c r="H88" s="1">
        <v>55</v>
      </c>
      <c r="I88" s="25">
        <v>3.75</v>
      </c>
      <c r="J88" s="2">
        <v>82</v>
      </c>
      <c r="K88" s="26">
        <v>1.1700000000000017</v>
      </c>
      <c r="L88" s="27" t="s">
        <v>53</v>
      </c>
    </row>
    <row r="89" spans="1:12" s="37" customFormat="1" ht="24.95" customHeight="1" x14ac:dyDescent="0.2">
      <c r="A89" s="24">
        <v>82</v>
      </c>
      <c r="B89" s="30" t="s">
        <v>100</v>
      </c>
      <c r="C89" s="56">
        <v>45.615383999999999</v>
      </c>
      <c r="D89" s="56">
        <v>48.303570999999998</v>
      </c>
      <c r="E89" s="10">
        <v>53.14</v>
      </c>
      <c r="F89" s="11">
        <v>16.75</v>
      </c>
      <c r="G89" s="12">
        <v>22</v>
      </c>
      <c r="H89" s="1">
        <v>68</v>
      </c>
      <c r="I89" s="25">
        <v>4.8364290000000025</v>
      </c>
      <c r="J89" s="2">
        <v>63</v>
      </c>
      <c r="K89" s="26">
        <v>0.16000000000000369</v>
      </c>
      <c r="L89" s="27" t="s">
        <v>53</v>
      </c>
    </row>
    <row r="90" spans="1:12" s="37" customFormat="1" ht="24.95" customHeight="1" x14ac:dyDescent="0.2">
      <c r="A90" s="24">
        <v>83</v>
      </c>
      <c r="B90" s="30" t="s">
        <v>101</v>
      </c>
      <c r="C90" s="56">
        <v>36.5</v>
      </c>
      <c r="D90" s="56">
        <v>57.142856999999999</v>
      </c>
      <c r="E90" s="10">
        <v>49.5</v>
      </c>
      <c r="F90" s="11">
        <v>16.72</v>
      </c>
      <c r="G90" s="12">
        <v>11</v>
      </c>
      <c r="H90" s="1">
        <v>106</v>
      </c>
      <c r="I90" s="25">
        <v>-7.6428569999999993</v>
      </c>
      <c r="J90" s="2">
        <v>191</v>
      </c>
      <c r="K90" s="26">
        <v>-3.4799999999999969</v>
      </c>
      <c r="L90" s="27"/>
    </row>
    <row r="91" spans="1:12" s="37" customFormat="1" ht="24.95" customHeight="1" x14ac:dyDescent="0.2">
      <c r="A91" s="24">
        <v>84</v>
      </c>
      <c r="B91" s="30" t="s">
        <v>102</v>
      </c>
      <c r="C91" s="56">
        <v>30.8</v>
      </c>
      <c r="D91" s="56">
        <v>35</v>
      </c>
      <c r="E91" s="10">
        <v>46.13</v>
      </c>
      <c r="F91" s="11">
        <v>13.79</v>
      </c>
      <c r="G91" s="12">
        <v>10</v>
      </c>
      <c r="H91" s="1">
        <v>135</v>
      </c>
      <c r="I91" s="25">
        <v>11.130000000000003</v>
      </c>
      <c r="J91" s="2">
        <v>13</v>
      </c>
      <c r="K91" s="26">
        <v>-6.8499999999999943</v>
      </c>
      <c r="L91" s="27" t="s">
        <v>54</v>
      </c>
    </row>
    <row r="92" spans="1:12" s="37" customFormat="1" ht="24.95" customHeight="1" x14ac:dyDescent="0.2">
      <c r="A92" s="24">
        <v>85</v>
      </c>
      <c r="B92" s="30" t="s">
        <v>103</v>
      </c>
      <c r="C92" s="56">
        <v>37.92</v>
      </c>
      <c r="D92" s="56">
        <v>39.296875</v>
      </c>
      <c r="E92" s="10">
        <v>46.5</v>
      </c>
      <c r="F92" s="11">
        <v>7.33</v>
      </c>
      <c r="G92" s="12">
        <v>16</v>
      </c>
      <c r="H92" s="1">
        <v>132</v>
      </c>
      <c r="I92" s="25">
        <v>7.203125</v>
      </c>
      <c r="J92" s="2">
        <v>38</v>
      </c>
      <c r="K92" s="26">
        <v>-6.4799999999999969</v>
      </c>
      <c r="L92" s="27"/>
    </row>
    <row r="93" spans="1:12" s="37" customFormat="1" ht="24.95" customHeight="1" x14ac:dyDescent="0.2">
      <c r="A93" s="24">
        <v>86</v>
      </c>
      <c r="B93" s="30" t="s">
        <v>104</v>
      </c>
      <c r="C93" s="56">
        <v>39.857142000000003</v>
      </c>
      <c r="D93" s="56">
        <v>45.555554999999998</v>
      </c>
      <c r="E93" s="10">
        <v>56.08</v>
      </c>
      <c r="F93" s="11">
        <v>16.010000000000002</v>
      </c>
      <c r="G93" s="12">
        <v>18</v>
      </c>
      <c r="H93" s="1">
        <v>31</v>
      </c>
      <c r="I93" s="25">
        <v>10.524445</v>
      </c>
      <c r="J93" s="2">
        <v>19</v>
      </c>
      <c r="K93" s="26">
        <v>3.1000000000000014</v>
      </c>
      <c r="L93" s="27" t="s">
        <v>217</v>
      </c>
    </row>
    <row r="94" spans="1:12" s="37" customFormat="1" ht="24.95" customHeight="1" x14ac:dyDescent="0.2">
      <c r="A94" s="24">
        <v>87</v>
      </c>
      <c r="B94" s="30" t="s">
        <v>105</v>
      </c>
      <c r="C94" s="56">
        <v>47.238095000000001</v>
      </c>
      <c r="D94" s="56">
        <v>42.685184999999997</v>
      </c>
      <c r="E94" s="10">
        <v>57.83</v>
      </c>
      <c r="F94" s="11">
        <v>7.37</v>
      </c>
      <c r="G94" s="12">
        <v>16</v>
      </c>
      <c r="H94" s="1">
        <v>22</v>
      </c>
      <c r="I94" s="25">
        <v>15.144815000000001</v>
      </c>
      <c r="J94" s="2">
        <v>6</v>
      </c>
      <c r="K94" s="26">
        <v>4.8500000000000014</v>
      </c>
      <c r="L94" s="27" t="s">
        <v>217</v>
      </c>
    </row>
    <row r="95" spans="1:12" s="37" customFormat="1" ht="24.95" customHeight="1" x14ac:dyDescent="0.2">
      <c r="A95" s="24">
        <v>88</v>
      </c>
      <c r="B95" s="30" t="s">
        <v>106</v>
      </c>
      <c r="C95" s="56">
        <v>42.285713999999999</v>
      </c>
      <c r="D95" s="56">
        <v>55.555554999999998</v>
      </c>
      <c r="E95" s="10">
        <v>51.15</v>
      </c>
      <c r="F95" s="11">
        <v>4.26</v>
      </c>
      <c r="G95" s="12">
        <v>5</v>
      </c>
      <c r="H95" s="1">
        <v>84</v>
      </c>
      <c r="I95" s="25">
        <v>-4.4055549999999997</v>
      </c>
      <c r="J95" s="2">
        <v>174</v>
      </c>
      <c r="K95" s="26">
        <v>-1.8299999999999983</v>
      </c>
      <c r="L95" s="27"/>
    </row>
    <row r="96" spans="1:12" s="37" customFormat="1" ht="24.95" customHeight="1" x14ac:dyDescent="0.2">
      <c r="A96" s="24">
        <v>89</v>
      </c>
      <c r="B96" s="30" t="s">
        <v>107</v>
      </c>
      <c r="C96" s="56">
        <v>43</v>
      </c>
      <c r="D96" s="56">
        <v>49.642856999999999</v>
      </c>
      <c r="E96" s="10">
        <v>58.08</v>
      </c>
      <c r="F96" s="11">
        <v>6.26</v>
      </c>
      <c r="G96" s="12">
        <v>6</v>
      </c>
      <c r="H96" s="1">
        <v>20</v>
      </c>
      <c r="I96" s="25">
        <v>8.4371429999999989</v>
      </c>
      <c r="J96" s="2">
        <v>28</v>
      </c>
      <c r="K96" s="26">
        <v>5.1000000000000014</v>
      </c>
      <c r="L96" s="27" t="s">
        <v>53</v>
      </c>
    </row>
    <row r="97" spans="1:12" s="37" customFormat="1" ht="24.95" customHeight="1" x14ac:dyDescent="0.2">
      <c r="A97" s="24">
        <v>90</v>
      </c>
      <c r="B97" s="30" t="s">
        <v>108</v>
      </c>
      <c r="C97" s="56">
        <v>46.117646999999998</v>
      </c>
      <c r="D97" s="56">
        <v>42.738095000000001</v>
      </c>
      <c r="E97" s="10">
        <v>50.57</v>
      </c>
      <c r="F97" s="11">
        <v>12.88</v>
      </c>
      <c r="G97" s="12">
        <v>11</v>
      </c>
      <c r="H97" s="1">
        <v>90</v>
      </c>
      <c r="I97" s="25">
        <v>7.831904999999999</v>
      </c>
      <c r="J97" s="2">
        <v>31</v>
      </c>
      <c r="K97" s="26">
        <v>-2.4099999999999966</v>
      </c>
      <c r="L97" s="27"/>
    </row>
    <row r="98" spans="1:12" s="37" customFormat="1" ht="24.95" customHeight="1" x14ac:dyDescent="0.2">
      <c r="A98" s="24">
        <v>91</v>
      </c>
      <c r="B98" s="30" t="s">
        <v>109</v>
      </c>
      <c r="C98" s="56">
        <v>35.111111000000001</v>
      </c>
      <c r="D98" s="56">
        <v>43.5</v>
      </c>
      <c r="E98" s="10">
        <v>43.97</v>
      </c>
      <c r="F98" s="11">
        <v>14.36</v>
      </c>
      <c r="G98" s="12">
        <v>9</v>
      </c>
      <c r="H98" s="1">
        <v>151</v>
      </c>
      <c r="I98" s="25">
        <v>0.46999999999999886</v>
      </c>
      <c r="J98" s="2">
        <v>130</v>
      </c>
      <c r="K98" s="26">
        <v>-9.009999999999998</v>
      </c>
      <c r="L98" s="27"/>
    </row>
    <row r="99" spans="1:12" s="37" customFormat="1" ht="24.95" customHeight="1" x14ac:dyDescent="0.2">
      <c r="A99" s="24">
        <v>92</v>
      </c>
      <c r="B99" s="30" t="s">
        <v>110</v>
      </c>
      <c r="C99" s="56">
        <v>45.741007000000003</v>
      </c>
      <c r="D99" s="56">
        <v>50.379309999999997</v>
      </c>
      <c r="E99" s="10">
        <v>59.42</v>
      </c>
      <c r="F99" s="11">
        <v>13.17</v>
      </c>
      <c r="G99" s="12">
        <v>140</v>
      </c>
      <c r="H99" s="1">
        <v>16</v>
      </c>
      <c r="I99" s="25">
        <v>9.040690000000005</v>
      </c>
      <c r="J99" s="2">
        <v>22</v>
      </c>
      <c r="K99" s="26">
        <v>6.4400000000000048</v>
      </c>
      <c r="L99" s="27" t="s">
        <v>53</v>
      </c>
    </row>
    <row r="100" spans="1:12" s="37" customFormat="1" ht="24.95" customHeight="1" x14ac:dyDescent="0.2">
      <c r="A100" s="24">
        <v>93</v>
      </c>
      <c r="B100" s="30" t="s">
        <v>111</v>
      </c>
      <c r="C100" s="56">
        <v>38.880000000000003</v>
      </c>
      <c r="D100" s="56">
        <v>41.931818</v>
      </c>
      <c r="E100" s="10">
        <v>52.9</v>
      </c>
      <c r="F100" s="11">
        <v>12.15</v>
      </c>
      <c r="G100" s="12">
        <v>17</v>
      </c>
      <c r="H100" s="1">
        <v>71</v>
      </c>
      <c r="I100" s="25">
        <v>10.968181999999999</v>
      </c>
      <c r="J100" s="2">
        <v>15</v>
      </c>
      <c r="K100" s="26">
        <v>-7.9999999999998295E-2</v>
      </c>
      <c r="L100" s="27" t="s">
        <v>54</v>
      </c>
    </row>
    <row r="101" spans="1:12" s="37" customFormat="1" ht="24.95" customHeight="1" x14ac:dyDescent="0.2">
      <c r="A101" s="24">
        <v>94</v>
      </c>
      <c r="B101" s="30" t="s">
        <v>112</v>
      </c>
      <c r="C101" s="56">
        <v>52</v>
      </c>
      <c r="D101" s="56">
        <v>53.5</v>
      </c>
      <c r="E101" s="10">
        <v>59.42</v>
      </c>
      <c r="F101" s="11">
        <v>5.61</v>
      </c>
      <c r="G101" s="12">
        <v>6</v>
      </c>
      <c r="H101" s="1">
        <v>16</v>
      </c>
      <c r="I101" s="25">
        <v>5.9200000000000017</v>
      </c>
      <c r="J101" s="2">
        <v>49</v>
      </c>
      <c r="K101" s="26">
        <v>6.4400000000000048</v>
      </c>
      <c r="L101" s="27" t="s">
        <v>53</v>
      </c>
    </row>
    <row r="102" spans="1:12" s="37" customFormat="1" ht="24.95" customHeight="1" x14ac:dyDescent="0.2">
      <c r="A102" s="24">
        <v>95</v>
      </c>
      <c r="B102" s="30" t="s">
        <v>113</v>
      </c>
      <c r="C102" s="56">
        <v>48.153846000000001</v>
      </c>
      <c r="D102" s="56">
        <v>54.75</v>
      </c>
      <c r="E102" s="10">
        <v>53.13</v>
      </c>
      <c r="F102" s="11">
        <v>7.31</v>
      </c>
      <c r="G102" s="12">
        <v>10</v>
      </c>
      <c r="H102" s="1">
        <v>69</v>
      </c>
      <c r="I102" s="25">
        <v>-1.6199999999999974</v>
      </c>
      <c r="J102" s="2">
        <v>152</v>
      </c>
      <c r="K102" s="26">
        <v>0.15000000000000568</v>
      </c>
      <c r="L102" s="27" t="s">
        <v>53</v>
      </c>
    </row>
    <row r="103" spans="1:12" s="37" customFormat="1" ht="24.95" customHeight="1" x14ac:dyDescent="0.2">
      <c r="A103" s="24">
        <v>96</v>
      </c>
      <c r="B103" s="30" t="s">
        <v>114</v>
      </c>
      <c r="C103" s="59"/>
      <c r="D103" s="56">
        <v>52</v>
      </c>
      <c r="E103" s="10">
        <v>51.25</v>
      </c>
      <c r="F103" s="11">
        <v>0</v>
      </c>
      <c r="G103" s="12">
        <v>1</v>
      </c>
      <c r="H103" s="1">
        <v>83</v>
      </c>
      <c r="I103" s="25">
        <v>-0.75</v>
      </c>
      <c r="J103" s="2">
        <v>147</v>
      </c>
      <c r="K103" s="26">
        <v>-1.7299999999999969</v>
      </c>
      <c r="L103" s="27"/>
    </row>
    <row r="104" spans="1:12" s="37" customFormat="1" ht="24.95" customHeight="1" x14ac:dyDescent="0.2">
      <c r="A104" s="24">
        <v>97</v>
      </c>
      <c r="B104" s="30" t="s">
        <v>115</v>
      </c>
      <c r="C104" s="56">
        <v>51.125</v>
      </c>
      <c r="D104" s="56">
        <v>59.318181000000003</v>
      </c>
      <c r="E104" s="10">
        <v>55.13</v>
      </c>
      <c r="F104" s="11">
        <v>11.6</v>
      </c>
      <c r="G104" s="12">
        <v>13</v>
      </c>
      <c r="H104" s="1">
        <v>43</v>
      </c>
      <c r="I104" s="25">
        <v>-4.1881810000000002</v>
      </c>
      <c r="J104" s="2">
        <v>171</v>
      </c>
      <c r="K104" s="26">
        <v>2.1500000000000057</v>
      </c>
      <c r="L104" s="27" t="s">
        <v>53</v>
      </c>
    </row>
    <row r="105" spans="1:12" s="37" customFormat="1" ht="24.95" customHeight="1" x14ac:dyDescent="0.2">
      <c r="A105" s="24">
        <v>98</v>
      </c>
      <c r="B105" s="30" t="s">
        <v>116</v>
      </c>
      <c r="C105" s="56">
        <v>38.875</v>
      </c>
      <c r="D105" s="56">
        <v>43.455882000000003</v>
      </c>
      <c r="E105" s="10">
        <v>47.14</v>
      </c>
      <c r="F105" s="11">
        <v>12.82</v>
      </c>
      <c r="G105" s="12">
        <v>43</v>
      </c>
      <c r="H105" s="1">
        <v>126</v>
      </c>
      <c r="I105" s="25">
        <v>3.684117999999998</v>
      </c>
      <c r="J105" s="2">
        <v>83</v>
      </c>
      <c r="K105" s="26">
        <v>-5.8399999999999963</v>
      </c>
      <c r="L105" s="27"/>
    </row>
    <row r="106" spans="1:12" s="37" customFormat="1" ht="24.95" customHeight="1" x14ac:dyDescent="0.2">
      <c r="A106" s="24">
        <v>99</v>
      </c>
      <c r="B106" s="30" t="s">
        <v>117</v>
      </c>
      <c r="C106" s="56">
        <v>35.777777</v>
      </c>
      <c r="D106" s="56">
        <v>41.166665999999999</v>
      </c>
      <c r="E106" s="10">
        <v>43.17</v>
      </c>
      <c r="F106" s="11">
        <v>13.54</v>
      </c>
      <c r="G106" s="12">
        <v>27</v>
      </c>
      <c r="H106" s="1">
        <v>154</v>
      </c>
      <c r="I106" s="25">
        <v>2.0033340000000024</v>
      </c>
      <c r="J106" s="2">
        <v>109</v>
      </c>
      <c r="K106" s="26">
        <v>-9.8099999999999952</v>
      </c>
      <c r="L106" s="27"/>
    </row>
    <row r="107" spans="1:12" s="37" customFormat="1" ht="24.95" customHeight="1" x14ac:dyDescent="0.2">
      <c r="A107" s="24">
        <v>100</v>
      </c>
      <c r="B107" s="30" t="s">
        <v>118</v>
      </c>
      <c r="C107" s="56">
        <v>39.142856999999999</v>
      </c>
      <c r="D107" s="56">
        <v>61.25</v>
      </c>
      <c r="E107" s="10">
        <v>52.13</v>
      </c>
      <c r="F107" s="11">
        <v>12</v>
      </c>
      <c r="G107" s="12">
        <v>8</v>
      </c>
      <c r="H107" s="1">
        <v>79</v>
      </c>
      <c r="I107" s="25">
        <v>-9.1199999999999974</v>
      </c>
      <c r="J107" s="2">
        <v>192</v>
      </c>
      <c r="K107" s="26">
        <v>-0.84999999999999432</v>
      </c>
      <c r="L107" s="27"/>
    </row>
    <row r="108" spans="1:12" s="37" customFormat="1" ht="24.95" customHeight="1" x14ac:dyDescent="0.2">
      <c r="A108" s="24">
        <v>101</v>
      </c>
      <c r="B108" s="30" t="s">
        <v>119</v>
      </c>
      <c r="C108" s="56">
        <v>42.533332999999999</v>
      </c>
      <c r="D108" s="56">
        <v>50.833333000000003</v>
      </c>
      <c r="E108" s="10">
        <v>50.95</v>
      </c>
      <c r="F108" s="11">
        <v>13.75</v>
      </c>
      <c r="G108" s="12">
        <v>10</v>
      </c>
      <c r="H108" s="1">
        <v>86</v>
      </c>
      <c r="I108" s="25">
        <v>0.11666699999999963</v>
      </c>
      <c r="J108" s="2">
        <v>137</v>
      </c>
      <c r="K108" s="26">
        <v>-2.029999999999994</v>
      </c>
      <c r="L108" s="27"/>
    </row>
    <row r="109" spans="1:12" s="37" customFormat="1" ht="24.95" customHeight="1" x14ac:dyDescent="0.2">
      <c r="A109" s="24">
        <v>102</v>
      </c>
      <c r="B109" s="30" t="s">
        <v>120</v>
      </c>
      <c r="C109" s="56">
        <v>44.235294000000003</v>
      </c>
      <c r="D109" s="56">
        <v>44.821427999999997</v>
      </c>
      <c r="E109" s="10">
        <v>46.74</v>
      </c>
      <c r="F109" s="11">
        <v>12.25</v>
      </c>
      <c r="G109" s="12">
        <v>25</v>
      </c>
      <c r="H109" s="1">
        <v>131</v>
      </c>
      <c r="I109" s="25">
        <v>1.9185720000000046</v>
      </c>
      <c r="J109" s="2">
        <v>112</v>
      </c>
      <c r="K109" s="26">
        <v>-6.2399999999999949</v>
      </c>
      <c r="L109" s="27"/>
    </row>
    <row r="110" spans="1:12" s="37" customFormat="1" ht="24.95" customHeight="1" x14ac:dyDescent="0.2">
      <c r="A110" s="24">
        <v>103</v>
      </c>
      <c r="B110" s="30" t="s">
        <v>121</v>
      </c>
      <c r="C110" s="56">
        <v>41.793103000000002</v>
      </c>
      <c r="D110" s="56">
        <v>44.655172</v>
      </c>
      <c r="E110" s="10">
        <v>47.15</v>
      </c>
      <c r="F110" s="11">
        <v>11.96</v>
      </c>
      <c r="G110" s="12">
        <v>31</v>
      </c>
      <c r="H110" s="1">
        <v>125</v>
      </c>
      <c r="I110" s="25">
        <v>2.4948279999999983</v>
      </c>
      <c r="J110" s="2">
        <v>104</v>
      </c>
      <c r="K110" s="26">
        <v>-5.8299999999999983</v>
      </c>
      <c r="L110" s="27"/>
    </row>
    <row r="111" spans="1:12" s="37" customFormat="1" ht="24.95" customHeight="1" x14ac:dyDescent="0.2">
      <c r="A111" s="24">
        <v>104</v>
      </c>
      <c r="B111" s="30" t="s">
        <v>122</v>
      </c>
      <c r="C111" s="56">
        <v>43.428570999999998</v>
      </c>
      <c r="D111" s="56">
        <v>50</v>
      </c>
      <c r="E111" s="10">
        <v>48.21</v>
      </c>
      <c r="F111" s="11">
        <v>3.8</v>
      </c>
      <c r="G111" s="12">
        <v>6</v>
      </c>
      <c r="H111" s="1">
        <v>113</v>
      </c>
      <c r="I111" s="25">
        <v>-1.7899999999999991</v>
      </c>
      <c r="J111" s="2">
        <v>153</v>
      </c>
      <c r="K111" s="26">
        <v>-4.769999999999996</v>
      </c>
      <c r="L111" s="27"/>
    </row>
    <row r="112" spans="1:12" s="37" customFormat="1" ht="24.95" customHeight="1" x14ac:dyDescent="0.2">
      <c r="A112" s="24">
        <v>105</v>
      </c>
      <c r="B112" s="30" t="s">
        <v>123</v>
      </c>
      <c r="C112" s="56">
        <v>44.833333000000003</v>
      </c>
      <c r="D112" s="56">
        <v>45.25</v>
      </c>
      <c r="E112" s="10">
        <v>48.09</v>
      </c>
      <c r="F112" s="11">
        <v>10.54</v>
      </c>
      <c r="G112" s="12">
        <v>22</v>
      </c>
      <c r="H112" s="1">
        <v>116</v>
      </c>
      <c r="I112" s="25">
        <v>2.8400000000000034</v>
      </c>
      <c r="J112" s="2">
        <v>97</v>
      </c>
      <c r="K112" s="26">
        <v>-4.8899999999999935</v>
      </c>
      <c r="L112" s="27"/>
    </row>
    <row r="113" spans="1:12" s="37" customFormat="1" ht="24.95" customHeight="1" x14ac:dyDescent="0.2">
      <c r="A113" s="24">
        <v>106</v>
      </c>
      <c r="B113" s="30" t="s">
        <v>124</v>
      </c>
      <c r="C113" s="56">
        <v>37.888888000000001</v>
      </c>
      <c r="D113" s="56">
        <v>44.3</v>
      </c>
      <c r="E113" s="10">
        <v>45.88</v>
      </c>
      <c r="F113" s="11">
        <v>10.44</v>
      </c>
      <c r="G113" s="12">
        <v>13</v>
      </c>
      <c r="H113" s="1">
        <v>141</v>
      </c>
      <c r="I113" s="25">
        <v>1.5800000000000054</v>
      </c>
      <c r="J113" s="2">
        <v>115</v>
      </c>
      <c r="K113" s="26">
        <v>-7.0999999999999943</v>
      </c>
      <c r="L113" s="27"/>
    </row>
    <row r="114" spans="1:12" s="37" customFormat="1" ht="24.95" customHeight="1" x14ac:dyDescent="0.2">
      <c r="A114" s="24">
        <v>107</v>
      </c>
      <c r="B114" s="30" t="s">
        <v>125</v>
      </c>
      <c r="C114" s="56">
        <v>40.324323999999997</v>
      </c>
      <c r="D114" s="56">
        <v>55</v>
      </c>
      <c r="E114" s="10">
        <v>48.78</v>
      </c>
      <c r="F114" s="11">
        <v>12.08</v>
      </c>
      <c r="G114" s="12">
        <v>18</v>
      </c>
      <c r="H114" s="1">
        <v>111</v>
      </c>
      <c r="I114" s="25">
        <v>-6.2199999999999989</v>
      </c>
      <c r="J114" s="2">
        <v>185</v>
      </c>
      <c r="K114" s="26">
        <v>-4.1999999999999957</v>
      </c>
      <c r="L114" s="27"/>
    </row>
    <row r="115" spans="1:12" s="37" customFormat="1" ht="24.95" customHeight="1" x14ac:dyDescent="0.2">
      <c r="A115" s="24">
        <v>108</v>
      </c>
      <c r="B115" s="30" t="s">
        <v>126</v>
      </c>
      <c r="C115" s="56">
        <v>40</v>
      </c>
      <c r="D115" s="56">
        <v>45</v>
      </c>
      <c r="E115" s="10">
        <v>46.81</v>
      </c>
      <c r="F115" s="11">
        <v>12.1</v>
      </c>
      <c r="G115" s="12">
        <v>4</v>
      </c>
      <c r="H115" s="1">
        <v>130</v>
      </c>
      <c r="I115" s="25">
        <v>1.8100000000000023</v>
      </c>
      <c r="J115" s="2">
        <v>113</v>
      </c>
      <c r="K115" s="26">
        <v>-6.1699999999999946</v>
      </c>
      <c r="L115" s="27"/>
    </row>
    <row r="116" spans="1:12" s="37" customFormat="1" ht="24.95" customHeight="1" x14ac:dyDescent="0.2">
      <c r="A116" s="24">
        <v>109</v>
      </c>
      <c r="B116" s="30" t="s">
        <v>127</v>
      </c>
      <c r="C116" s="56">
        <v>43.764704999999999</v>
      </c>
      <c r="D116" s="56">
        <v>53.636363000000003</v>
      </c>
      <c r="E116" s="10">
        <v>48.86</v>
      </c>
      <c r="F116" s="11">
        <v>13.56</v>
      </c>
      <c r="G116" s="12">
        <v>11</v>
      </c>
      <c r="H116" s="1">
        <v>110</v>
      </c>
      <c r="I116" s="25">
        <v>-4.7763630000000035</v>
      </c>
      <c r="J116" s="2">
        <v>177</v>
      </c>
      <c r="K116" s="26">
        <v>-4.1199999999999974</v>
      </c>
      <c r="L116" s="27"/>
    </row>
    <row r="117" spans="1:12" s="37" customFormat="1" ht="24.95" customHeight="1" x14ac:dyDescent="0.2">
      <c r="A117" s="24">
        <v>110</v>
      </c>
      <c r="B117" s="30" t="s">
        <v>128</v>
      </c>
      <c r="C117" s="56">
        <v>46.666665999999999</v>
      </c>
      <c r="D117" s="56">
        <v>42</v>
      </c>
      <c r="E117" s="10">
        <v>42.42</v>
      </c>
      <c r="F117" s="11">
        <v>6.15</v>
      </c>
      <c r="G117" s="12">
        <v>3</v>
      </c>
      <c r="H117" s="1">
        <v>160</v>
      </c>
      <c r="I117" s="25">
        <v>0.42000000000000171</v>
      </c>
      <c r="J117" s="2">
        <v>131</v>
      </c>
      <c r="K117" s="26">
        <v>-10.559999999999995</v>
      </c>
      <c r="L117" s="27"/>
    </row>
    <row r="118" spans="1:12" s="37" customFormat="1" ht="27" customHeight="1" x14ac:dyDescent="0.2">
      <c r="A118" s="24">
        <v>111</v>
      </c>
      <c r="B118" s="30" t="s">
        <v>129</v>
      </c>
      <c r="C118" s="56">
        <v>49.6</v>
      </c>
      <c r="D118" s="56">
        <v>52.083333000000003</v>
      </c>
      <c r="E118" s="10">
        <v>47.81</v>
      </c>
      <c r="F118" s="11">
        <v>9.58</v>
      </c>
      <c r="G118" s="12">
        <v>4</v>
      </c>
      <c r="H118" s="1">
        <v>118</v>
      </c>
      <c r="I118" s="25">
        <v>-4.2733330000000009</v>
      </c>
      <c r="J118" s="2">
        <v>173</v>
      </c>
      <c r="K118" s="26">
        <v>-5.1699999999999946</v>
      </c>
      <c r="L118" s="27"/>
    </row>
    <row r="119" spans="1:12" s="37" customFormat="1" ht="27" customHeight="1" x14ac:dyDescent="0.2">
      <c r="A119" s="24">
        <v>112</v>
      </c>
      <c r="B119" s="30" t="s">
        <v>130</v>
      </c>
      <c r="C119" s="56">
        <v>43.230769000000002</v>
      </c>
      <c r="D119" s="56">
        <v>49.821427999999997</v>
      </c>
      <c r="E119" s="10">
        <v>50.82</v>
      </c>
      <c r="F119" s="11">
        <v>14.81</v>
      </c>
      <c r="G119" s="12">
        <v>22</v>
      </c>
      <c r="H119" s="1">
        <v>87</v>
      </c>
      <c r="I119" s="25">
        <v>0.9985720000000029</v>
      </c>
      <c r="J119" s="2">
        <v>125</v>
      </c>
      <c r="K119" s="26">
        <v>-2.1599999999999966</v>
      </c>
      <c r="L119" s="27"/>
    </row>
    <row r="120" spans="1:12" s="37" customFormat="1" ht="27" customHeight="1" x14ac:dyDescent="0.2">
      <c r="A120" s="24">
        <v>113</v>
      </c>
      <c r="B120" s="30" t="s">
        <v>131</v>
      </c>
      <c r="C120" s="56">
        <v>40.25</v>
      </c>
      <c r="D120" s="56">
        <v>50.333333000000003</v>
      </c>
      <c r="E120" s="10">
        <v>54.91</v>
      </c>
      <c r="F120" s="11">
        <v>10.51</v>
      </c>
      <c r="G120" s="12">
        <v>14</v>
      </c>
      <c r="H120" s="1">
        <v>45</v>
      </c>
      <c r="I120" s="25">
        <v>4.5766669999999934</v>
      </c>
      <c r="J120" s="2">
        <v>72</v>
      </c>
      <c r="K120" s="26">
        <v>1.9299999999999997</v>
      </c>
      <c r="L120" s="27" t="s">
        <v>53</v>
      </c>
    </row>
    <row r="121" spans="1:12" s="37" customFormat="1" ht="27" customHeight="1" x14ac:dyDescent="0.2">
      <c r="A121" s="24">
        <v>114</v>
      </c>
      <c r="B121" s="30" t="s">
        <v>132</v>
      </c>
      <c r="C121" s="56">
        <v>47.714284999999997</v>
      </c>
      <c r="D121" s="56">
        <v>55.714284999999997</v>
      </c>
      <c r="E121" s="10">
        <v>68.099999999999994</v>
      </c>
      <c r="F121" s="11">
        <v>6.41</v>
      </c>
      <c r="G121" s="12">
        <v>5</v>
      </c>
      <c r="H121" s="1">
        <v>2</v>
      </c>
      <c r="I121" s="25">
        <v>12.385714999999998</v>
      </c>
      <c r="J121" s="2">
        <v>11</v>
      </c>
      <c r="K121" s="26">
        <v>15.119999999999997</v>
      </c>
      <c r="L121" s="27" t="s">
        <v>217</v>
      </c>
    </row>
    <row r="122" spans="1:12" s="37" customFormat="1" ht="24.95" customHeight="1" x14ac:dyDescent="0.2">
      <c r="A122" s="24">
        <v>115</v>
      </c>
      <c r="B122" s="30" t="s">
        <v>133</v>
      </c>
      <c r="C122" s="56">
        <v>44.888888000000001</v>
      </c>
      <c r="D122" s="56">
        <v>54.166665999999999</v>
      </c>
      <c r="E122" s="10">
        <v>61.75</v>
      </c>
      <c r="F122" s="11">
        <v>11.32</v>
      </c>
      <c r="G122" s="12">
        <v>9</v>
      </c>
      <c r="H122" s="1">
        <v>9</v>
      </c>
      <c r="I122" s="25">
        <v>7.5833340000000007</v>
      </c>
      <c r="J122" s="2">
        <v>34</v>
      </c>
      <c r="K122" s="26">
        <v>8.7700000000000031</v>
      </c>
      <c r="L122" s="27" t="s">
        <v>53</v>
      </c>
    </row>
    <row r="123" spans="1:12" s="37" customFormat="1" ht="24.95" customHeight="1" x14ac:dyDescent="0.2">
      <c r="A123" s="24">
        <v>116</v>
      </c>
      <c r="B123" s="30" t="s">
        <v>134</v>
      </c>
      <c r="C123" s="56">
        <v>44.857142000000003</v>
      </c>
      <c r="D123" s="56">
        <v>49.553570999999998</v>
      </c>
      <c r="E123" s="10">
        <v>54.22</v>
      </c>
      <c r="F123" s="11">
        <v>11.8</v>
      </c>
      <c r="G123" s="12">
        <v>18</v>
      </c>
      <c r="H123" s="1">
        <v>54</v>
      </c>
      <c r="I123" s="25">
        <v>4.6664290000000008</v>
      </c>
      <c r="J123" s="2">
        <v>69</v>
      </c>
      <c r="K123" s="26">
        <v>1.240000000000002</v>
      </c>
      <c r="L123" s="27" t="s">
        <v>53</v>
      </c>
    </row>
    <row r="124" spans="1:12" s="37" customFormat="1" ht="24.95" customHeight="1" thickBot="1" x14ac:dyDescent="0.25">
      <c r="A124" s="24">
        <v>117</v>
      </c>
      <c r="B124" s="30" t="s">
        <v>135</v>
      </c>
      <c r="C124" s="56">
        <v>39.777777</v>
      </c>
      <c r="D124" s="56">
        <v>43.75</v>
      </c>
      <c r="E124" s="10">
        <v>46</v>
      </c>
      <c r="F124" s="11">
        <v>3.5</v>
      </c>
      <c r="G124" s="12">
        <v>2</v>
      </c>
      <c r="H124" s="1">
        <v>138</v>
      </c>
      <c r="I124" s="25">
        <v>2.25</v>
      </c>
      <c r="J124" s="2">
        <v>108</v>
      </c>
      <c r="K124" s="26">
        <v>-6.9799999999999969</v>
      </c>
      <c r="L124" s="27"/>
    </row>
    <row r="125" spans="1:12" s="17" customFormat="1" ht="24.95" customHeight="1" x14ac:dyDescent="0.2">
      <c r="A125" s="178"/>
      <c r="B125" s="179" t="s">
        <v>242</v>
      </c>
      <c r="C125" s="180">
        <f>SUM(C74:C124)</f>
        <v>2189.6238569999996</v>
      </c>
      <c r="D125" s="180">
        <f>SUM(D74:D124)</f>
        <v>2496.1860820000006</v>
      </c>
      <c r="E125" s="180">
        <f>SUM(E74:E124)</f>
        <v>2611.5500000000006</v>
      </c>
      <c r="F125" s="180">
        <f>SUM(F74:F124)</f>
        <v>532.18000000000006</v>
      </c>
      <c r="G125" s="189">
        <f>SUM(G74:G124)</f>
        <v>833</v>
      </c>
      <c r="H125" s="181"/>
      <c r="I125" s="180">
        <f>SUM(I74:I124)</f>
        <v>161.6139180000001</v>
      </c>
      <c r="J125" s="182"/>
      <c r="K125" s="180">
        <f>SUM(K74:K124)</f>
        <v>-37.449999999999832</v>
      </c>
      <c r="L125" s="183"/>
    </row>
    <row r="126" spans="1:12" s="17" customFormat="1" ht="28.5" customHeight="1" thickBot="1" x14ac:dyDescent="0.25">
      <c r="A126" s="154"/>
      <c r="B126" s="155" t="s">
        <v>243</v>
      </c>
      <c r="C126" s="191">
        <f>C125/50</f>
        <v>43.792477139999988</v>
      </c>
      <c r="D126" s="191">
        <f>D125/51</f>
        <v>48.944825137254917</v>
      </c>
      <c r="E126" s="191">
        <f>E125/50</f>
        <v>52.231000000000016</v>
      </c>
      <c r="F126" s="191">
        <f>F125/50</f>
        <v>10.643600000000001</v>
      </c>
      <c r="G126" s="157"/>
      <c r="H126" s="158"/>
      <c r="I126" s="191">
        <f>I125/50</f>
        <v>3.2322783600000018</v>
      </c>
      <c r="J126" s="158"/>
      <c r="K126" s="191">
        <f>K125/50</f>
        <v>-0.74899999999999667</v>
      </c>
      <c r="L126" s="160"/>
    </row>
    <row r="127" spans="1:12" s="17" customFormat="1" ht="26.25" customHeight="1" x14ac:dyDescent="0.35">
      <c r="A127" s="24">
        <v>118</v>
      </c>
      <c r="B127" s="31" t="s">
        <v>136</v>
      </c>
      <c r="C127" s="25">
        <v>43.09</v>
      </c>
      <c r="D127" s="47">
        <v>50.5</v>
      </c>
      <c r="E127" s="10">
        <v>44.56</v>
      </c>
      <c r="F127" s="11">
        <v>4.1500000000000004</v>
      </c>
      <c r="G127" s="12">
        <v>4</v>
      </c>
      <c r="H127" s="1">
        <v>149</v>
      </c>
      <c r="I127" s="25">
        <v>-5.9399999999999977</v>
      </c>
      <c r="J127" s="2">
        <v>182</v>
      </c>
      <c r="K127" s="26">
        <v>-8.4199999999999946</v>
      </c>
      <c r="L127" s="27"/>
    </row>
    <row r="128" spans="1:12" s="17" customFormat="1" ht="26.25" customHeight="1" x14ac:dyDescent="0.35">
      <c r="A128" s="24">
        <v>119</v>
      </c>
      <c r="B128" s="31" t="s">
        <v>137</v>
      </c>
      <c r="C128" s="25">
        <v>40.29</v>
      </c>
      <c r="D128" s="47">
        <v>45</v>
      </c>
      <c r="E128" s="10">
        <v>50.53</v>
      </c>
      <c r="F128" s="11">
        <v>15.44</v>
      </c>
      <c r="G128" s="12">
        <v>10</v>
      </c>
      <c r="H128" s="1">
        <v>92</v>
      </c>
      <c r="I128" s="25">
        <v>5.5300000000000011</v>
      </c>
      <c r="J128" s="2">
        <v>54</v>
      </c>
      <c r="K128" s="26">
        <v>-2.4499999999999957</v>
      </c>
      <c r="L128" s="27"/>
    </row>
    <row r="129" spans="1:12" s="17" customFormat="1" ht="26.25" customHeight="1" x14ac:dyDescent="0.35">
      <c r="A129" s="24">
        <v>120</v>
      </c>
      <c r="B129" s="31" t="s">
        <v>138</v>
      </c>
      <c r="C129" s="25">
        <v>37.770000000000003</v>
      </c>
      <c r="D129" s="47">
        <v>38.75</v>
      </c>
      <c r="E129" s="10">
        <v>44.66</v>
      </c>
      <c r="F129" s="11">
        <v>12.29</v>
      </c>
      <c r="G129" s="12">
        <v>26</v>
      </c>
      <c r="H129" s="1">
        <v>148</v>
      </c>
      <c r="I129" s="25">
        <v>5.9099999999999966</v>
      </c>
      <c r="J129" s="2">
        <v>50</v>
      </c>
      <c r="K129" s="26">
        <v>-8.32</v>
      </c>
      <c r="L129" s="27"/>
    </row>
    <row r="130" spans="1:12" s="17" customFormat="1" ht="24.95" customHeight="1" x14ac:dyDescent="0.35">
      <c r="A130" s="24">
        <v>121</v>
      </c>
      <c r="B130" s="31" t="s">
        <v>139</v>
      </c>
      <c r="C130" s="25">
        <v>38</v>
      </c>
      <c r="D130" s="47">
        <v>45</v>
      </c>
      <c r="E130" s="10">
        <v>49.75</v>
      </c>
      <c r="F130" s="11">
        <v>14.79</v>
      </c>
      <c r="G130" s="12">
        <v>8</v>
      </c>
      <c r="H130" s="1">
        <v>101</v>
      </c>
      <c r="I130" s="25">
        <v>4.75</v>
      </c>
      <c r="J130" s="2">
        <v>66</v>
      </c>
      <c r="K130" s="26">
        <v>-3.2299999999999969</v>
      </c>
      <c r="L130" s="27"/>
    </row>
    <row r="131" spans="1:12" s="17" customFormat="1" ht="24.95" customHeight="1" x14ac:dyDescent="0.35">
      <c r="A131" s="24">
        <v>122</v>
      </c>
      <c r="B131" s="31" t="s">
        <v>140</v>
      </c>
      <c r="C131" s="25">
        <v>39.71</v>
      </c>
      <c r="D131" s="47">
        <v>28.39</v>
      </c>
      <c r="E131" s="10">
        <v>42.21</v>
      </c>
      <c r="F131" s="11">
        <v>15.81</v>
      </c>
      <c r="G131" s="12">
        <v>8</v>
      </c>
      <c r="H131" s="1">
        <v>161</v>
      </c>
      <c r="I131" s="25">
        <v>13.82</v>
      </c>
      <c r="J131" s="2">
        <v>7</v>
      </c>
      <c r="K131" s="26">
        <v>-10.769999999999996</v>
      </c>
      <c r="L131" s="27" t="s">
        <v>54</v>
      </c>
    </row>
    <row r="132" spans="1:12" s="17" customFormat="1" ht="24.95" customHeight="1" x14ac:dyDescent="0.35">
      <c r="A132" s="24">
        <v>123</v>
      </c>
      <c r="B132" s="31" t="s">
        <v>223</v>
      </c>
      <c r="C132" s="25">
        <v>43.57</v>
      </c>
      <c r="D132" s="47">
        <v>50.47</v>
      </c>
      <c r="E132" s="10">
        <v>50.16</v>
      </c>
      <c r="F132" s="11">
        <v>15.6</v>
      </c>
      <c r="G132" s="12">
        <v>11</v>
      </c>
      <c r="H132" s="1">
        <v>97</v>
      </c>
      <c r="I132" s="25">
        <v>-0.31000000000000227</v>
      </c>
      <c r="J132" s="2">
        <v>140</v>
      </c>
      <c r="K132" s="26">
        <v>-2.8200000000000003</v>
      </c>
      <c r="L132" s="27"/>
    </row>
    <row r="133" spans="1:12" s="17" customFormat="1" ht="27.75" customHeight="1" x14ac:dyDescent="0.35">
      <c r="A133" s="24">
        <v>124</v>
      </c>
      <c r="B133" s="31" t="s">
        <v>224</v>
      </c>
      <c r="C133" s="25">
        <v>39.82</v>
      </c>
      <c r="D133" s="47">
        <v>44.58</v>
      </c>
      <c r="E133" s="10">
        <v>50.38</v>
      </c>
      <c r="F133" s="11">
        <v>14.45</v>
      </c>
      <c r="G133" s="12">
        <v>10</v>
      </c>
      <c r="H133" s="1">
        <v>93</v>
      </c>
      <c r="I133" s="25">
        <v>5.8000000000000043</v>
      </c>
      <c r="J133" s="2">
        <v>51</v>
      </c>
      <c r="K133" s="26">
        <v>-2.5999999999999943</v>
      </c>
      <c r="L133" s="27"/>
    </row>
    <row r="134" spans="1:12" s="17" customFormat="1" ht="27.75" customHeight="1" x14ac:dyDescent="0.35">
      <c r="A134" s="24">
        <v>125</v>
      </c>
      <c r="B134" s="31" t="s">
        <v>141</v>
      </c>
      <c r="C134" s="25">
        <v>39.22</v>
      </c>
      <c r="D134" s="47">
        <v>40.29</v>
      </c>
      <c r="E134" s="10">
        <v>40.04</v>
      </c>
      <c r="F134" s="11">
        <v>9.6</v>
      </c>
      <c r="G134" s="12">
        <v>13</v>
      </c>
      <c r="H134" s="1">
        <v>172</v>
      </c>
      <c r="I134" s="25">
        <v>-0.25</v>
      </c>
      <c r="J134" s="2">
        <v>139</v>
      </c>
      <c r="K134" s="26">
        <v>-12.939999999999998</v>
      </c>
      <c r="L134" s="27"/>
    </row>
    <row r="135" spans="1:12" s="17" customFormat="1" ht="27.75" customHeight="1" x14ac:dyDescent="0.35">
      <c r="A135" s="24">
        <v>126</v>
      </c>
      <c r="B135" s="31" t="s">
        <v>142</v>
      </c>
      <c r="C135" s="25">
        <v>33.200000000000003</v>
      </c>
      <c r="D135" s="47">
        <v>40.58</v>
      </c>
      <c r="E135" s="10">
        <v>46.84</v>
      </c>
      <c r="F135" s="11">
        <v>16.43</v>
      </c>
      <c r="G135" s="12">
        <v>11</v>
      </c>
      <c r="H135" s="1">
        <v>129</v>
      </c>
      <c r="I135" s="25">
        <v>6.2600000000000051</v>
      </c>
      <c r="J135" s="2">
        <v>45</v>
      </c>
      <c r="K135" s="26">
        <v>-6.1399999999999935</v>
      </c>
      <c r="L135" s="27"/>
    </row>
    <row r="136" spans="1:12" s="17" customFormat="1" ht="24.95" customHeight="1" x14ac:dyDescent="0.35">
      <c r="A136" s="24">
        <v>127</v>
      </c>
      <c r="B136" s="31" t="s">
        <v>143</v>
      </c>
      <c r="C136" s="25">
        <v>49.5</v>
      </c>
      <c r="D136" s="47">
        <v>53.13</v>
      </c>
      <c r="E136" s="10">
        <v>46.07</v>
      </c>
      <c r="F136" s="11">
        <v>12.33</v>
      </c>
      <c r="G136" s="12">
        <v>19</v>
      </c>
      <c r="H136" s="1">
        <v>136</v>
      </c>
      <c r="I136" s="25">
        <v>-7.0600000000000023</v>
      </c>
      <c r="J136" s="2">
        <v>188</v>
      </c>
      <c r="K136" s="26">
        <v>-6.9099999999999966</v>
      </c>
      <c r="L136" s="27"/>
    </row>
    <row r="137" spans="1:12" s="17" customFormat="1" ht="24.95" customHeight="1" x14ac:dyDescent="0.35">
      <c r="A137" s="24">
        <v>128</v>
      </c>
      <c r="B137" s="31" t="s">
        <v>144</v>
      </c>
      <c r="C137" s="25">
        <v>43.64</v>
      </c>
      <c r="D137" s="47">
        <v>46.38</v>
      </c>
      <c r="E137" s="10">
        <v>50.36</v>
      </c>
      <c r="F137" s="11">
        <v>14.34</v>
      </c>
      <c r="G137" s="12">
        <v>59</v>
      </c>
      <c r="H137" s="1">
        <v>94</v>
      </c>
      <c r="I137" s="25">
        <v>3.9799999999999969</v>
      </c>
      <c r="J137" s="2">
        <v>77</v>
      </c>
      <c r="K137" s="26">
        <v>-2.6199999999999974</v>
      </c>
      <c r="L137" s="27"/>
    </row>
    <row r="138" spans="1:12" s="17" customFormat="1" ht="27" customHeight="1" x14ac:dyDescent="0.35">
      <c r="A138" s="24">
        <v>129</v>
      </c>
      <c r="B138" s="31" t="s">
        <v>145</v>
      </c>
      <c r="C138" s="25">
        <v>39.57</v>
      </c>
      <c r="D138" s="47">
        <v>43.39</v>
      </c>
      <c r="E138" s="10">
        <v>39.590000000000003</v>
      </c>
      <c r="F138" s="11">
        <v>12.76</v>
      </c>
      <c r="G138" s="12">
        <v>11</v>
      </c>
      <c r="H138" s="1">
        <v>173</v>
      </c>
      <c r="I138" s="25">
        <v>-3.7999999999999972</v>
      </c>
      <c r="J138" s="2">
        <v>168</v>
      </c>
      <c r="K138" s="26">
        <v>-13.389999999999993</v>
      </c>
      <c r="L138" s="27"/>
    </row>
    <row r="139" spans="1:12" s="17" customFormat="1" ht="27" customHeight="1" x14ac:dyDescent="0.35">
      <c r="A139" s="24">
        <v>130</v>
      </c>
      <c r="B139" s="31" t="s">
        <v>146</v>
      </c>
      <c r="C139" s="25">
        <v>44.15</v>
      </c>
      <c r="D139" s="47">
        <v>43.54</v>
      </c>
      <c r="E139" s="10">
        <v>54.66</v>
      </c>
      <c r="F139" s="11">
        <v>9.7899999999999991</v>
      </c>
      <c r="G139" s="12">
        <v>11</v>
      </c>
      <c r="H139" s="1">
        <v>49</v>
      </c>
      <c r="I139" s="25">
        <v>11.119999999999997</v>
      </c>
      <c r="J139" s="2">
        <v>14</v>
      </c>
      <c r="K139" s="26">
        <v>1.6799999999999997</v>
      </c>
      <c r="L139" s="27" t="s">
        <v>217</v>
      </c>
    </row>
    <row r="140" spans="1:12" s="17" customFormat="1" ht="27" customHeight="1" x14ac:dyDescent="0.35">
      <c r="A140" s="24">
        <v>131</v>
      </c>
      <c r="B140" s="31" t="s">
        <v>147</v>
      </c>
      <c r="C140" s="25">
        <v>36.71</v>
      </c>
      <c r="D140" s="47">
        <v>28.57</v>
      </c>
      <c r="E140" s="10">
        <v>44.17</v>
      </c>
      <c r="F140" s="11">
        <v>15.11</v>
      </c>
      <c r="G140" s="12">
        <v>6</v>
      </c>
      <c r="H140" s="1">
        <v>150</v>
      </c>
      <c r="I140" s="25">
        <v>15.600000000000001</v>
      </c>
      <c r="J140" s="2">
        <v>3</v>
      </c>
      <c r="K140" s="26">
        <v>-8.8099999999999952</v>
      </c>
      <c r="L140" s="27" t="s">
        <v>54</v>
      </c>
    </row>
    <row r="141" spans="1:12" s="17" customFormat="1" ht="27" customHeight="1" x14ac:dyDescent="0.35">
      <c r="A141" s="24">
        <v>132</v>
      </c>
      <c r="B141" s="31" t="s">
        <v>148</v>
      </c>
      <c r="C141" s="25">
        <v>43</v>
      </c>
      <c r="D141" s="47">
        <v>50.88</v>
      </c>
      <c r="E141" s="10">
        <v>48.2</v>
      </c>
      <c r="F141" s="11">
        <v>13.45</v>
      </c>
      <c r="G141" s="12">
        <v>15</v>
      </c>
      <c r="H141" s="1">
        <v>114</v>
      </c>
      <c r="I141" s="25">
        <v>-2.6799999999999997</v>
      </c>
      <c r="J141" s="2">
        <v>158</v>
      </c>
      <c r="K141" s="26">
        <v>-4.779999999999994</v>
      </c>
      <c r="L141" s="27"/>
    </row>
    <row r="142" spans="1:12" s="17" customFormat="1" ht="24.95" customHeight="1" x14ac:dyDescent="0.35">
      <c r="A142" s="24">
        <v>133</v>
      </c>
      <c r="B142" s="31" t="s">
        <v>149</v>
      </c>
      <c r="C142" s="25">
        <v>34.35</v>
      </c>
      <c r="D142" s="47">
        <v>37.14</v>
      </c>
      <c r="E142" s="10">
        <v>38.86</v>
      </c>
      <c r="F142" s="11">
        <v>10.01</v>
      </c>
      <c r="G142" s="12">
        <v>11</v>
      </c>
      <c r="H142" s="1">
        <v>175</v>
      </c>
      <c r="I142" s="25">
        <v>1.7199999999999989</v>
      </c>
      <c r="J142" s="2">
        <v>114</v>
      </c>
      <c r="K142" s="26">
        <v>-14.119999999999997</v>
      </c>
      <c r="L142" s="27"/>
    </row>
    <row r="143" spans="1:12" s="17" customFormat="1" ht="24.95" customHeight="1" x14ac:dyDescent="0.35">
      <c r="A143" s="24">
        <v>134</v>
      </c>
      <c r="B143" s="31" t="s">
        <v>150</v>
      </c>
      <c r="C143" s="25">
        <v>48.39</v>
      </c>
      <c r="D143" s="47">
        <v>47.37</v>
      </c>
      <c r="E143" s="10">
        <v>52.7</v>
      </c>
      <c r="F143" s="11">
        <v>11.52</v>
      </c>
      <c r="G143" s="12">
        <v>60</v>
      </c>
      <c r="H143" s="1">
        <v>72</v>
      </c>
      <c r="I143" s="25">
        <v>5.3300000000000054</v>
      </c>
      <c r="J143" s="2">
        <v>57</v>
      </c>
      <c r="K143" s="26">
        <v>-0.27999999999999403</v>
      </c>
      <c r="L143" s="27"/>
    </row>
    <row r="144" spans="1:12" s="17" customFormat="1" ht="24.95" customHeight="1" x14ac:dyDescent="0.35">
      <c r="A144" s="24">
        <v>135</v>
      </c>
      <c r="B144" s="31" t="s">
        <v>151</v>
      </c>
      <c r="C144" s="29"/>
      <c r="D144" s="47">
        <v>45</v>
      </c>
      <c r="E144" s="10">
        <v>49.68</v>
      </c>
      <c r="F144" s="11">
        <v>15.46</v>
      </c>
      <c r="G144" s="12">
        <v>7</v>
      </c>
      <c r="H144" s="1">
        <v>102</v>
      </c>
      <c r="I144" s="25">
        <v>4.68</v>
      </c>
      <c r="J144" s="2">
        <v>68</v>
      </c>
      <c r="K144" s="26">
        <v>-3.2999999999999972</v>
      </c>
      <c r="L144" s="27"/>
    </row>
    <row r="145" spans="1:12" s="17" customFormat="1" ht="24.95" customHeight="1" x14ac:dyDescent="0.35">
      <c r="A145" s="24">
        <v>136</v>
      </c>
      <c r="B145" s="31" t="s">
        <v>152</v>
      </c>
      <c r="C145" s="25">
        <v>40.770000000000003</v>
      </c>
      <c r="D145" s="47">
        <v>44.43</v>
      </c>
      <c r="E145" s="10">
        <v>46.87</v>
      </c>
      <c r="F145" s="11">
        <v>13.58</v>
      </c>
      <c r="G145" s="12">
        <v>39</v>
      </c>
      <c r="H145" s="1">
        <v>128</v>
      </c>
      <c r="I145" s="25">
        <v>2.4399999999999977</v>
      </c>
      <c r="J145" s="2">
        <v>105</v>
      </c>
      <c r="K145" s="26">
        <v>-6.1099999999999994</v>
      </c>
      <c r="L145" s="27"/>
    </row>
    <row r="146" spans="1:12" s="17" customFormat="1" ht="24.95" customHeight="1" x14ac:dyDescent="0.35">
      <c r="A146" s="24">
        <v>137</v>
      </c>
      <c r="B146" s="31" t="s">
        <v>153</v>
      </c>
      <c r="C146" s="25">
        <v>39.229999999999997</v>
      </c>
      <c r="D146" s="47">
        <v>47.21</v>
      </c>
      <c r="E146" s="10">
        <v>45.99</v>
      </c>
      <c r="F146" s="11">
        <v>14.53</v>
      </c>
      <c r="G146" s="12">
        <v>26</v>
      </c>
      <c r="H146" s="1">
        <v>139</v>
      </c>
      <c r="I146" s="25">
        <v>-1.2199999999999989</v>
      </c>
      <c r="J146" s="2">
        <v>150</v>
      </c>
      <c r="K146" s="26">
        <v>-6.9899999999999949</v>
      </c>
      <c r="L146" s="27"/>
    </row>
    <row r="147" spans="1:12" s="17" customFormat="1" ht="24.95" customHeight="1" x14ac:dyDescent="0.35">
      <c r="A147" s="24">
        <v>138</v>
      </c>
      <c r="B147" s="31" t="s">
        <v>154</v>
      </c>
      <c r="C147" s="25">
        <v>41.33</v>
      </c>
      <c r="D147" s="47">
        <v>49.7</v>
      </c>
      <c r="E147" s="10">
        <v>52.46</v>
      </c>
      <c r="F147" s="11">
        <v>12.4</v>
      </c>
      <c r="G147" s="12">
        <v>20</v>
      </c>
      <c r="H147" s="1">
        <v>75</v>
      </c>
      <c r="I147" s="25">
        <v>2.759999999999998</v>
      </c>
      <c r="J147" s="2">
        <v>100</v>
      </c>
      <c r="K147" s="26">
        <v>-0.51999999999999602</v>
      </c>
      <c r="L147" s="27"/>
    </row>
    <row r="148" spans="1:12" s="17" customFormat="1" ht="24.95" customHeight="1" x14ac:dyDescent="0.35">
      <c r="A148" s="24">
        <v>139</v>
      </c>
      <c r="B148" s="31" t="s">
        <v>155</v>
      </c>
      <c r="C148" s="25">
        <v>30</v>
      </c>
      <c r="D148" s="47">
        <v>34.17</v>
      </c>
      <c r="E148" s="10">
        <v>37.5</v>
      </c>
      <c r="F148" s="11">
        <v>15.61</v>
      </c>
      <c r="G148" s="12">
        <v>9</v>
      </c>
      <c r="H148" s="1">
        <v>182</v>
      </c>
      <c r="I148" s="25">
        <v>3.3299999999999983</v>
      </c>
      <c r="J148" s="2">
        <v>91</v>
      </c>
      <c r="K148" s="26">
        <v>-15.479999999999997</v>
      </c>
      <c r="L148" s="27"/>
    </row>
    <row r="149" spans="1:12" s="17" customFormat="1" ht="24.95" customHeight="1" x14ac:dyDescent="0.35">
      <c r="A149" s="24">
        <v>140</v>
      </c>
      <c r="B149" s="31" t="s">
        <v>156</v>
      </c>
      <c r="C149" s="25">
        <v>39.799999999999997</v>
      </c>
      <c r="D149" s="47">
        <v>39</v>
      </c>
      <c r="E149" s="10">
        <v>42.07</v>
      </c>
      <c r="F149" s="11">
        <v>10.91</v>
      </c>
      <c r="G149" s="12">
        <v>25</v>
      </c>
      <c r="H149" s="1">
        <v>163</v>
      </c>
      <c r="I149" s="25">
        <v>3.0700000000000003</v>
      </c>
      <c r="J149" s="2">
        <v>92</v>
      </c>
      <c r="K149" s="26">
        <v>-10.909999999999997</v>
      </c>
      <c r="L149" s="27"/>
    </row>
    <row r="150" spans="1:12" s="17" customFormat="1" ht="24.95" customHeight="1" x14ac:dyDescent="0.35">
      <c r="A150" s="24">
        <v>141</v>
      </c>
      <c r="B150" s="31" t="s">
        <v>157</v>
      </c>
      <c r="C150" s="25">
        <v>34.200000000000003</v>
      </c>
      <c r="D150" s="47">
        <v>38.03</v>
      </c>
      <c r="E150" s="10">
        <v>40.56</v>
      </c>
      <c r="F150" s="11">
        <v>17.170000000000002</v>
      </c>
      <c r="G150" s="12">
        <v>9</v>
      </c>
      <c r="H150" s="1">
        <v>170</v>
      </c>
      <c r="I150" s="25">
        <v>2.5300000000000011</v>
      </c>
      <c r="J150" s="2">
        <v>103</v>
      </c>
      <c r="K150" s="26">
        <v>-12.419999999999995</v>
      </c>
      <c r="L150" s="27"/>
    </row>
    <row r="151" spans="1:12" s="17" customFormat="1" ht="24.95" customHeight="1" x14ac:dyDescent="0.35">
      <c r="A151" s="24">
        <v>142</v>
      </c>
      <c r="B151" s="31" t="s">
        <v>158</v>
      </c>
      <c r="C151" s="25">
        <v>39.33</v>
      </c>
      <c r="D151" s="47">
        <v>40.56</v>
      </c>
      <c r="E151" s="10">
        <v>37.44</v>
      </c>
      <c r="F151" s="11">
        <v>8.75</v>
      </c>
      <c r="G151" s="12">
        <v>9</v>
      </c>
      <c r="H151" s="1">
        <v>184</v>
      </c>
      <c r="I151" s="25">
        <v>-3.1200000000000045</v>
      </c>
      <c r="J151" s="2">
        <v>162</v>
      </c>
      <c r="K151" s="26">
        <v>-15.54</v>
      </c>
      <c r="L151" s="27"/>
    </row>
    <row r="152" spans="1:12" s="17" customFormat="1" ht="26.25" customHeight="1" x14ac:dyDescent="0.35">
      <c r="A152" s="24">
        <v>143</v>
      </c>
      <c r="B152" s="31" t="s">
        <v>159</v>
      </c>
      <c r="C152" s="25">
        <v>35.130000000000003</v>
      </c>
      <c r="D152" s="47">
        <v>39.880000000000003</v>
      </c>
      <c r="E152" s="10">
        <v>41.25</v>
      </c>
      <c r="F152" s="11">
        <v>9.7899999999999991</v>
      </c>
      <c r="G152" s="12">
        <v>26</v>
      </c>
      <c r="H152" s="1">
        <v>167</v>
      </c>
      <c r="I152" s="25">
        <v>1.3699999999999974</v>
      </c>
      <c r="J152" s="2">
        <v>117</v>
      </c>
      <c r="K152" s="26">
        <v>-11.729999999999997</v>
      </c>
      <c r="L152" s="27"/>
    </row>
    <row r="153" spans="1:12" s="17" customFormat="1" ht="26.25" customHeight="1" x14ac:dyDescent="0.35">
      <c r="A153" s="24">
        <v>144</v>
      </c>
      <c r="B153" s="31" t="s">
        <v>160</v>
      </c>
      <c r="C153" s="25">
        <v>36.22</v>
      </c>
      <c r="D153" s="47">
        <v>44.46</v>
      </c>
      <c r="E153" s="10">
        <v>38.69</v>
      </c>
      <c r="F153" s="11">
        <v>10.09</v>
      </c>
      <c r="G153" s="12">
        <v>12</v>
      </c>
      <c r="H153" s="1">
        <v>176</v>
      </c>
      <c r="I153" s="25">
        <v>-5.7700000000000031</v>
      </c>
      <c r="J153" s="2">
        <v>181</v>
      </c>
      <c r="K153" s="26">
        <v>-14.29</v>
      </c>
      <c r="L153" s="27"/>
    </row>
    <row r="154" spans="1:12" s="17" customFormat="1" ht="26.25" customHeight="1" x14ac:dyDescent="0.35">
      <c r="A154" s="24">
        <v>145</v>
      </c>
      <c r="B154" s="31" t="s">
        <v>161</v>
      </c>
      <c r="C154" s="25">
        <v>32.5</v>
      </c>
      <c r="D154" s="47">
        <v>36.76</v>
      </c>
      <c r="E154" s="10">
        <v>33.28</v>
      </c>
      <c r="F154" s="11">
        <v>12.3</v>
      </c>
      <c r="G154" s="12">
        <v>18</v>
      </c>
      <c r="H154" s="1">
        <v>191</v>
      </c>
      <c r="I154" s="25">
        <v>-3.4799999999999969</v>
      </c>
      <c r="J154" s="2">
        <v>165</v>
      </c>
      <c r="K154" s="26">
        <v>-19.699999999999996</v>
      </c>
      <c r="L154" s="27"/>
    </row>
    <row r="155" spans="1:12" s="17" customFormat="1" ht="26.25" customHeight="1" x14ac:dyDescent="0.35">
      <c r="A155" s="24">
        <v>146</v>
      </c>
      <c r="B155" s="31" t="s">
        <v>162</v>
      </c>
      <c r="C155" s="25">
        <v>34.42</v>
      </c>
      <c r="D155" s="47">
        <v>33.409999999999997</v>
      </c>
      <c r="E155" s="10">
        <v>37.5</v>
      </c>
      <c r="F155" s="11">
        <v>12.86</v>
      </c>
      <c r="G155" s="12">
        <v>13</v>
      </c>
      <c r="H155" s="1">
        <v>182</v>
      </c>
      <c r="I155" s="25">
        <v>4.0900000000000034</v>
      </c>
      <c r="J155" s="2">
        <v>75</v>
      </c>
      <c r="K155" s="26">
        <v>-15.479999999999997</v>
      </c>
      <c r="L155" s="27"/>
    </row>
    <row r="156" spans="1:12" s="17" customFormat="1" ht="24.95" customHeight="1" x14ac:dyDescent="0.35">
      <c r="A156" s="24">
        <v>147</v>
      </c>
      <c r="B156" s="31" t="s">
        <v>163</v>
      </c>
      <c r="C156" s="25">
        <v>41.47</v>
      </c>
      <c r="D156" s="47">
        <v>44.14</v>
      </c>
      <c r="E156" s="10">
        <v>45.42</v>
      </c>
      <c r="F156" s="11">
        <v>13.83</v>
      </c>
      <c r="G156" s="12">
        <v>52</v>
      </c>
      <c r="H156" s="1">
        <v>144</v>
      </c>
      <c r="I156" s="25">
        <v>1.2800000000000011</v>
      </c>
      <c r="J156" s="2">
        <v>119</v>
      </c>
      <c r="K156" s="26">
        <v>-7.5599999999999952</v>
      </c>
      <c r="L156" s="27"/>
    </row>
    <row r="157" spans="1:12" s="17" customFormat="1" ht="24.95" customHeight="1" x14ac:dyDescent="0.35">
      <c r="A157" s="24">
        <v>148</v>
      </c>
      <c r="B157" s="31" t="s">
        <v>164</v>
      </c>
      <c r="C157" s="25">
        <v>47.02</v>
      </c>
      <c r="D157" s="47">
        <v>50.49</v>
      </c>
      <c r="E157" s="10">
        <v>55.31</v>
      </c>
      <c r="F157" s="11">
        <v>13.02</v>
      </c>
      <c r="G157" s="12">
        <v>28</v>
      </c>
      <c r="H157" s="1">
        <v>38</v>
      </c>
      <c r="I157" s="25">
        <v>4.82</v>
      </c>
      <c r="J157" s="2">
        <v>64</v>
      </c>
      <c r="K157" s="26">
        <v>2.3300000000000054</v>
      </c>
      <c r="L157" s="27" t="s">
        <v>53</v>
      </c>
    </row>
    <row r="158" spans="1:12" s="17" customFormat="1" ht="24.95" customHeight="1" x14ac:dyDescent="0.35">
      <c r="A158" s="24">
        <v>149</v>
      </c>
      <c r="B158" s="31" t="s">
        <v>165</v>
      </c>
      <c r="C158" s="25">
        <v>38.89</v>
      </c>
      <c r="D158" s="47">
        <v>42.74</v>
      </c>
      <c r="E158" s="10">
        <v>42.19</v>
      </c>
      <c r="F158" s="11">
        <v>12.7</v>
      </c>
      <c r="G158" s="12">
        <v>25</v>
      </c>
      <c r="H158" s="1">
        <v>162</v>
      </c>
      <c r="I158" s="25">
        <v>-0.55000000000000426</v>
      </c>
      <c r="J158" s="2">
        <v>143</v>
      </c>
      <c r="K158" s="26">
        <v>-10.79</v>
      </c>
      <c r="L158" s="27"/>
    </row>
    <row r="159" spans="1:12" s="17" customFormat="1" ht="24.95" customHeight="1" x14ac:dyDescent="0.35">
      <c r="A159" s="24">
        <v>150</v>
      </c>
      <c r="B159" s="31" t="s">
        <v>166</v>
      </c>
      <c r="C159" s="25">
        <v>46</v>
      </c>
      <c r="D159" s="47">
        <v>54.81</v>
      </c>
      <c r="E159" s="10">
        <v>50.17</v>
      </c>
      <c r="F159" s="11">
        <v>12</v>
      </c>
      <c r="G159" s="12">
        <v>18</v>
      </c>
      <c r="H159" s="1">
        <v>96</v>
      </c>
      <c r="I159" s="25">
        <v>-4.6400000000000006</v>
      </c>
      <c r="J159" s="2">
        <v>176</v>
      </c>
      <c r="K159" s="26">
        <v>-2.8099999999999952</v>
      </c>
      <c r="L159" s="27"/>
    </row>
    <row r="160" spans="1:12" s="17" customFormat="1" ht="24.95" customHeight="1" x14ac:dyDescent="0.35">
      <c r="A160" s="24">
        <v>151</v>
      </c>
      <c r="B160" s="31" t="s">
        <v>167</v>
      </c>
      <c r="C160" s="25">
        <v>46.38</v>
      </c>
      <c r="D160" s="47">
        <v>50.5</v>
      </c>
      <c r="E160" s="10">
        <v>53.3</v>
      </c>
      <c r="F160" s="11">
        <v>8.6999999999999993</v>
      </c>
      <c r="G160" s="12">
        <v>14</v>
      </c>
      <c r="H160" s="1">
        <v>64</v>
      </c>
      <c r="I160" s="25">
        <v>2.7999999999999972</v>
      </c>
      <c r="J160" s="2">
        <v>98</v>
      </c>
      <c r="K160" s="26">
        <v>0.32000000000000028</v>
      </c>
      <c r="L160" s="27" t="s">
        <v>53</v>
      </c>
    </row>
    <row r="161" spans="1:12" s="17" customFormat="1" ht="24.95" customHeight="1" x14ac:dyDescent="0.35">
      <c r="A161" s="24">
        <v>152</v>
      </c>
      <c r="B161" s="31" t="s">
        <v>168</v>
      </c>
      <c r="C161" s="25">
        <v>33.799999999999997</v>
      </c>
      <c r="D161" s="47">
        <v>41.67</v>
      </c>
      <c r="E161" s="10">
        <v>54.08</v>
      </c>
      <c r="F161" s="11">
        <v>8.75</v>
      </c>
      <c r="G161" s="12">
        <v>9</v>
      </c>
      <c r="H161" s="1">
        <v>56</v>
      </c>
      <c r="I161" s="25">
        <v>12.409999999999997</v>
      </c>
      <c r="J161" s="2">
        <v>10</v>
      </c>
      <c r="K161" s="26">
        <v>1.1000000000000014</v>
      </c>
      <c r="L161" s="27" t="s">
        <v>217</v>
      </c>
    </row>
    <row r="162" spans="1:12" s="17" customFormat="1" ht="24.95" customHeight="1" x14ac:dyDescent="0.35">
      <c r="A162" s="24">
        <v>153</v>
      </c>
      <c r="B162" s="31" t="s">
        <v>169</v>
      </c>
      <c r="C162" s="25">
        <v>38.4</v>
      </c>
      <c r="D162" s="47">
        <v>40.36</v>
      </c>
      <c r="E162" s="10">
        <v>56</v>
      </c>
      <c r="F162" s="11">
        <v>11.36</v>
      </c>
      <c r="G162" s="12">
        <v>7</v>
      </c>
      <c r="H162" s="1">
        <v>32</v>
      </c>
      <c r="I162" s="25">
        <v>15.64</v>
      </c>
      <c r="J162" s="2">
        <v>2</v>
      </c>
      <c r="K162" s="26">
        <v>3.0200000000000031</v>
      </c>
      <c r="L162" s="27" t="s">
        <v>217</v>
      </c>
    </row>
    <row r="163" spans="1:12" s="17" customFormat="1" ht="24.95" customHeight="1" x14ac:dyDescent="0.35">
      <c r="A163" s="24">
        <v>154</v>
      </c>
      <c r="B163" s="31" t="s">
        <v>170</v>
      </c>
      <c r="C163" s="25">
        <v>34.380000000000003</v>
      </c>
      <c r="D163" s="47">
        <v>47.64</v>
      </c>
      <c r="E163" s="10">
        <v>52.24</v>
      </c>
      <c r="F163" s="11">
        <v>12.22</v>
      </c>
      <c r="G163" s="12">
        <v>20</v>
      </c>
      <c r="H163" s="1">
        <v>78</v>
      </c>
      <c r="I163" s="25">
        <v>4.6000000000000014</v>
      </c>
      <c r="J163" s="2">
        <v>71</v>
      </c>
      <c r="K163" s="26">
        <v>-0.73999999999999488</v>
      </c>
      <c r="L163" s="27"/>
    </row>
    <row r="164" spans="1:12" s="17" customFormat="1" ht="24.95" customHeight="1" x14ac:dyDescent="0.35">
      <c r="A164" s="24">
        <v>155</v>
      </c>
      <c r="B164" s="31" t="s">
        <v>171</v>
      </c>
      <c r="C164" s="25">
        <v>47.19</v>
      </c>
      <c r="D164" s="47">
        <v>45.28</v>
      </c>
      <c r="E164" s="10">
        <v>54.47</v>
      </c>
      <c r="F164" s="11">
        <v>9.66</v>
      </c>
      <c r="G164" s="12">
        <v>23</v>
      </c>
      <c r="H164" s="1">
        <v>51</v>
      </c>
      <c r="I164" s="25">
        <v>9.1899999999999977</v>
      </c>
      <c r="J164" s="2">
        <v>21</v>
      </c>
      <c r="K164" s="26">
        <v>1.490000000000002</v>
      </c>
      <c r="L164" s="27" t="s">
        <v>53</v>
      </c>
    </row>
    <row r="165" spans="1:12" s="17" customFormat="1" ht="24.95" customHeight="1" x14ac:dyDescent="0.35">
      <c r="A165" s="24">
        <v>156</v>
      </c>
      <c r="B165" s="31" t="s">
        <v>172</v>
      </c>
      <c r="C165" s="25">
        <v>45.78</v>
      </c>
      <c r="D165" s="47">
        <v>47.28</v>
      </c>
      <c r="E165" s="10">
        <v>54.83</v>
      </c>
      <c r="F165" s="11">
        <v>14.96</v>
      </c>
      <c r="G165" s="12">
        <v>21</v>
      </c>
      <c r="H165" s="1">
        <v>46</v>
      </c>
      <c r="I165" s="25">
        <v>7.5499999999999972</v>
      </c>
      <c r="J165" s="2">
        <v>35</v>
      </c>
      <c r="K165" s="26">
        <v>1.8500000000000014</v>
      </c>
      <c r="L165" s="27" t="s">
        <v>53</v>
      </c>
    </row>
    <row r="166" spans="1:12" s="17" customFormat="1" ht="24.95" customHeight="1" x14ac:dyDescent="0.35">
      <c r="A166" s="24">
        <v>157</v>
      </c>
      <c r="B166" s="31" t="s">
        <v>173</v>
      </c>
      <c r="C166" s="25">
        <v>46.08</v>
      </c>
      <c r="D166" s="47">
        <v>48</v>
      </c>
      <c r="E166" s="10">
        <v>56.74</v>
      </c>
      <c r="F166" s="11">
        <v>14.26</v>
      </c>
      <c r="G166" s="12">
        <v>40</v>
      </c>
      <c r="H166" s="1">
        <v>27</v>
      </c>
      <c r="I166" s="25">
        <v>8.740000000000002</v>
      </c>
      <c r="J166" s="2">
        <v>24</v>
      </c>
      <c r="K166" s="26">
        <v>3.7600000000000051</v>
      </c>
      <c r="L166" s="27" t="s">
        <v>53</v>
      </c>
    </row>
    <row r="167" spans="1:12" s="17" customFormat="1" ht="24.95" customHeight="1" x14ac:dyDescent="0.35">
      <c r="A167" s="24">
        <v>158</v>
      </c>
      <c r="B167" s="31" t="s">
        <v>174</v>
      </c>
      <c r="C167" s="25">
        <v>52</v>
      </c>
      <c r="D167" s="47">
        <v>43.75</v>
      </c>
      <c r="E167" s="10">
        <v>71.63</v>
      </c>
      <c r="F167" s="11">
        <v>5.38</v>
      </c>
      <c r="G167" s="12">
        <v>2</v>
      </c>
      <c r="H167" s="1">
        <v>1</v>
      </c>
      <c r="I167" s="25">
        <v>27.879999999999995</v>
      </c>
      <c r="J167" s="2">
        <v>1</v>
      </c>
      <c r="K167" s="26">
        <v>18.649999999999999</v>
      </c>
      <c r="L167" s="27" t="s">
        <v>217</v>
      </c>
    </row>
    <row r="168" spans="1:12" s="17" customFormat="1" ht="24.95" customHeight="1" x14ac:dyDescent="0.35">
      <c r="A168" s="24">
        <v>159</v>
      </c>
      <c r="B168" s="31" t="s">
        <v>175</v>
      </c>
      <c r="C168" s="25">
        <v>44</v>
      </c>
      <c r="D168" s="47">
        <v>45.63</v>
      </c>
      <c r="E168" s="10">
        <v>50.61</v>
      </c>
      <c r="F168" s="11">
        <v>4.66</v>
      </c>
      <c r="G168" s="12">
        <v>7</v>
      </c>
      <c r="H168" s="1">
        <v>89</v>
      </c>
      <c r="I168" s="25">
        <v>4.9799999999999969</v>
      </c>
      <c r="J168" s="2">
        <v>62</v>
      </c>
      <c r="K168" s="26">
        <v>-2.3699999999999974</v>
      </c>
      <c r="L168" s="27"/>
    </row>
    <row r="169" spans="1:12" s="17" customFormat="1" ht="24.95" customHeight="1" x14ac:dyDescent="0.35">
      <c r="A169" s="24">
        <v>160</v>
      </c>
      <c r="B169" s="31" t="s">
        <v>176</v>
      </c>
      <c r="C169" s="25">
        <v>38.799999999999997</v>
      </c>
      <c r="D169" s="47">
        <v>46.5</v>
      </c>
      <c r="E169" s="10">
        <v>39.15</v>
      </c>
      <c r="F169" s="11">
        <v>19.14</v>
      </c>
      <c r="G169" s="12">
        <v>5</v>
      </c>
      <c r="H169" s="1">
        <v>174</v>
      </c>
      <c r="I169" s="25">
        <v>-7.3500000000000014</v>
      </c>
      <c r="J169" s="2">
        <v>190</v>
      </c>
      <c r="K169" s="26">
        <v>-13.829999999999998</v>
      </c>
      <c r="L169" s="27"/>
    </row>
    <row r="170" spans="1:12" s="17" customFormat="1" ht="24.95" customHeight="1" x14ac:dyDescent="0.35">
      <c r="A170" s="24">
        <v>161</v>
      </c>
      <c r="B170" s="31" t="s">
        <v>177</v>
      </c>
      <c r="C170" s="25">
        <v>33.69</v>
      </c>
      <c r="D170" s="47">
        <v>39.79</v>
      </c>
      <c r="E170" s="10">
        <v>41.28</v>
      </c>
      <c r="F170" s="11">
        <v>8.07</v>
      </c>
      <c r="G170" s="12">
        <v>8</v>
      </c>
      <c r="H170" s="1">
        <v>166</v>
      </c>
      <c r="I170" s="25">
        <v>1.490000000000002</v>
      </c>
      <c r="J170" s="2">
        <v>116</v>
      </c>
      <c r="K170" s="26">
        <v>-11.699999999999996</v>
      </c>
      <c r="L170" s="27"/>
    </row>
    <row r="171" spans="1:12" s="17" customFormat="1" ht="24.95" customHeight="1" x14ac:dyDescent="0.35">
      <c r="A171" s="24">
        <v>162</v>
      </c>
      <c r="B171" s="31" t="s">
        <v>178</v>
      </c>
      <c r="C171" s="25">
        <v>47.75</v>
      </c>
      <c r="D171" s="47">
        <v>37.29</v>
      </c>
      <c r="E171" s="10">
        <v>45.92</v>
      </c>
      <c r="F171" s="11">
        <v>11.42</v>
      </c>
      <c r="G171" s="12">
        <v>12</v>
      </c>
      <c r="H171" s="1">
        <v>140</v>
      </c>
      <c r="I171" s="25">
        <v>8.6300000000000026</v>
      </c>
      <c r="J171" s="2">
        <v>25</v>
      </c>
      <c r="K171" s="26">
        <v>-7.0599999999999952</v>
      </c>
      <c r="L171" s="27"/>
    </row>
    <row r="172" spans="1:12" s="17" customFormat="1" ht="24.95" customHeight="1" x14ac:dyDescent="0.35">
      <c r="A172" s="24">
        <v>163</v>
      </c>
      <c r="B172" s="31" t="s">
        <v>179</v>
      </c>
      <c r="C172" s="25">
        <v>39.85</v>
      </c>
      <c r="D172" s="47">
        <v>43.53</v>
      </c>
      <c r="E172" s="10">
        <v>47.64</v>
      </c>
      <c r="F172" s="11">
        <v>11.51</v>
      </c>
      <c r="G172" s="12">
        <v>9</v>
      </c>
      <c r="H172" s="1">
        <v>119</v>
      </c>
      <c r="I172" s="25">
        <v>4.1099999999999994</v>
      </c>
      <c r="J172" s="2">
        <v>74</v>
      </c>
      <c r="K172" s="26">
        <v>-5.3399999999999963</v>
      </c>
      <c r="L172" s="27"/>
    </row>
    <row r="173" spans="1:12" s="17" customFormat="1" ht="24.95" customHeight="1" thickBot="1" x14ac:dyDescent="0.4">
      <c r="A173" s="24">
        <v>164</v>
      </c>
      <c r="B173" s="32" t="s">
        <v>180</v>
      </c>
      <c r="C173" s="60">
        <v>42.18</v>
      </c>
      <c r="D173" s="61">
        <v>43.27</v>
      </c>
      <c r="E173" s="62">
        <v>46.04</v>
      </c>
      <c r="F173" s="52">
        <v>9.44</v>
      </c>
      <c r="G173" s="53">
        <v>6</v>
      </c>
      <c r="H173" s="1">
        <v>137</v>
      </c>
      <c r="I173" s="25">
        <v>2.769999999999996</v>
      </c>
      <c r="J173" s="2">
        <v>99</v>
      </c>
      <c r="K173" s="26">
        <v>-6.9399999999999977</v>
      </c>
      <c r="L173" s="33"/>
    </row>
    <row r="174" spans="1:12" s="17" customFormat="1" ht="24.95" customHeight="1" x14ac:dyDescent="0.2">
      <c r="A174" s="178"/>
      <c r="B174" s="179" t="s">
        <v>244</v>
      </c>
      <c r="C174" s="180">
        <f>SUM(C127:C173)</f>
        <v>1860.5700000000004</v>
      </c>
      <c r="D174" s="180">
        <f>SUM(D127:D173)</f>
        <v>2039.2400000000002</v>
      </c>
      <c r="E174" s="180">
        <f>SUM(E127:E173)</f>
        <v>2214.0499999999997</v>
      </c>
      <c r="F174" s="180">
        <f>SUM(F127:F173)</f>
        <v>572.40000000000009</v>
      </c>
      <c r="G174" s="189">
        <f>SUM(G127:G173)</f>
        <v>812</v>
      </c>
      <c r="H174" s="181"/>
      <c r="I174" s="180">
        <f>SUM(I127:I173)</f>
        <v>174.80999999999995</v>
      </c>
      <c r="J174" s="182"/>
      <c r="K174" s="180">
        <f>SUM(K127:K173)</f>
        <v>-276.00999999999976</v>
      </c>
      <c r="L174" s="183"/>
    </row>
    <row r="175" spans="1:12" s="17" customFormat="1" ht="29.25" customHeight="1" thickBot="1" x14ac:dyDescent="0.25">
      <c r="A175" s="192"/>
      <c r="B175" s="193" t="s">
        <v>245</v>
      </c>
      <c r="C175" s="194">
        <f>C174/46</f>
        <v>40.447173913043486</v>
      </c>
      <c r="D175" s="194">
        <f>D174/47</f>
        <v>43.388085106382981</v>
      </c>
      <c r="E175" s="194">
        <f>E174/47</f>
        <v>47.10744680851063</v>
      </c>
      <c r="F175" s="194">
        <f>F174/47</f>
        <v>12.178723404255321</v>
      </c>
      <c r="G175" s="195"/>
      <c r="H175" s="196"/>
      <c r="I175" s="194">
        <f>I174/47</f>
        <v>3.7193617021276584</v>
      </c>
      <c r="J175" s="196"/>
      <c r="K175" s="194">
        <f>K174/47</f>
        <v>-5.8725531914893567</v>
      </c>
      <c r="L175" s="197"/>
    </row>
    <row r="176" spans="1:12" s="63" customFormat="1" ht="24.95" customHeight="1" x14ac:dyDescent="0.35">
      <c r="A176" s="24">
        <v>165</v>
      </c>
      <c r="B176" s="28" t="s">
        <v>181</v>
      </c>
      <c r="C176" s="25">
        <v>38.729999999999997</v>
      </c>
      <c r="D176" s="47">
        <v>39.840000000000003</v>
      </c>
      <c r="E176" s="9">
        <v>37.06</v>
      </c>
      <c r="F176" s="11">
        <v>12.79</v>
      </c>
      <c r="G176" s="12">
        <v>44</v>
      </c>
      <c r="H176" s="1">
        <v>185</v>
      </c>
      <c r="I176" s="25">
        <v>-2.7800000000000011</v>
      </c>
      <c r="J176" s="2">
        <v>160</v>
      </c>
      <c r="K176" s="26">
        <v>-15.919999999999995</v>
      </c>
      <c r="L176" s="27"/>
    </row>
    <row r="177" spans="1:12" s="63" customFormat="1" ht="24.95" customHeight="1" x14ac:dyDescent="0.35">
      <c r="A177" s="24">
        <v>166</v>
      </c>
      <c r="B177" s="28" t="s">
        <v>182</v>
      </c>
      <c r="C177" s="25">
        <v>41.13</v>
      </c>
      <c r="D177" s="47">
        <v>45</v>
      </c>
      <c r="E177" s="9">
        <v>38.299999999999997</v>
      </c>
      <c r="F177" s="11">
        <v>16.54</v>
      </c>
      <c r="G177" s="12">
        <v>24</v>
      </c>
      <c r="H177" s="1">
        <v>179</v>
      </c>
      <c r="I177" s="25">
        <v>-6.7000000000000028</v>
      </c>
      <c r="J177" s="2">
        <v>186</v>
      </c>
      <c r="K177" s="26">
        <v>-14.68</v>
      </c>
      <c r="L177" s="27"/>
    </row>
    <row r="178" spans="1:12" s="63" customFormat="1" ht="24.95" customHeight="1" x14ac:dyDescent="0.35">
      <c r="A178" s="24">
        <v>167</v>
      </c>
      <c r="B178" s="28" t="s">
        <v>183</v>
      </c>
      <c r="C178" s="25">
        <v>33.6</v>
      </c>
      <c r="D178" s="47">
        <v>36.049999999999997</v>
      </c>
      <c r="E178" s="9">
        <v>43.26</v>
      </c>
      <c r="F178" s="11">
        <v>11.76</v>
      </c>
      <c r="G178" s="12">
        <v>20</v>
      </c>
      <c r="H178" s="1">
        <v>153</v>
      </c>
      <c r="I178" s="25">
        <v>7.2100000000000009</v>
      </c>
      <c r="J178" s="2">
        <v>37</v>
      </c>
      <c r="K178" s="26">
        <v>-9.7199999999999989</v>
      </c>
      <c r="L178" s="27"/>
    </row>
    <row r="179" spans="1:12" s="63" customFormat="1" ht="24.95" customHeight="1" x14ac:dyDescent="0.35">
      <c r="A179" s="24">
        <v>168</v>
      </c>
      <c r="B179" s="28" t="s">
        <v>184</v>
      </c>
      <c r="C179" s="25">
        <v>52.36</v>
      </c>
      <c r="D179" s="47">
        <v>44.17</v>
      </c>
      <c r="E179" s="9">
        <v>49.64</v>
      </c>
      <c r="F179" s="11">
        <v>17.75</v>
      </c>
      <c r="G179" s="12">
        <v>7</v>
      </c>
      <c r="H179" s="1">
        <v>104</v>
      </c>
      <c r="I179" s="25">
        <v>5.4699999999999989</v>
      </c>
      <c r="J179" s="2">
        <v>55</v>
      </c>
      <c r="K179" s="26">
        <v>-3.3399999999999963</v>
      </c>
      <c r="L179" s="27"/>
    </row>
    <row r="180" spans="1:12" s="63" customFormat="1" ht="24.95" customHeight="1" x14ac:dyDescent="0.35">
      <c r="A180" s="24">
        <v>169</v>
      </c>
      <c r="B180" s="28" t="s">
        <v>185</v>
      </c>
      <c r="C180" s="25">
        <v>38.200000000000003</v>
      </c>
      <c r="D180" s="47">
        <v>48.41</v>
      </c>
      <c r="E180" s="9">
        <v>53.44</v>
      </c>
      <c r="F180" s="11">
        <v>13.28</v>
      </c>
      <c r="G180" s="12">
        <v>9</v>
      </c>
      <c r="H180" s="1">
        <v>61</v>
      </c>
      <c r="I180" s="25">
        <v>5.0300000000000011</v>
      </c>
      <c r="J180" s="2">
        <v>61</v>
      </c>
      <c r="K180" s="26">
        <v>0.46000000000000085</v>
      </c>
      <c r="L180" s="27" t="s">
        <v>53</v>
      </c>
    </row>
    <row r="181" spans="1:12" s="63" customFormat="1" ht="24.95" customHeight="1" x14ac:dyDescent="0.35">
      <c r="A181" s="24">
        <v>170</v>
      </c>
      <c r="B181" s="28" t="s">
        <v>186</v>
      </c>
      <c r="C181" s="25">
        <v>34.380000000000003</v>
      </c>
      <c r="D181" s="47">
        <v>52.19</v>
      </c>
      <c r="E181" s="9">
        <v>45.1</v>
      </c>
      <c r="F181" s="11">
        <v>4.12</v>
      </c>
      <c r="G181" s="12">
        <v>10</v>
      </c>
      <c r="H181" s="1">
        <v>145</v>
      </c>
      <c r="I181" s="25">
        <v>-7.0899999999999963</v>
      </c>
      <c r="J181" s="2">
        <v>189</v>
      </c>
      <c r="K181" s="26">
        <v>-7.8799999999999955</v>
      </c>
      <c r="L181" s="27"/>
    </row>
    <row r="182" spans="1:12" s="63" customFormat="1" ht="24.95" customHeight="1" x14ac:dyDescent="0.35">
      <c r="A182" s="24">
        <v>171</v>
      </c>
      <c r="B182" s="28" t="s">
        <v>187</v>
      </c>
      <c r="C182" s="25">
        <v>33.11</v>
      </c>
      <c r="D182" s="47">
        <v>43.06</v>
      </c>
      <c r="E182" s="9">
        <v>37.92</v>
      </c>
      <c r="F182" s="11">
        <v>12.78</v>
      </c>
      <c r="G182" s="12">
        <v>15</v>
      </c>
      <c r="H182" s="1">
        <v>180</v>
      </c>
      <c r="I182" s="25">
        <v>-5.1400000000000006</v>
      </c>
      <c r="J182" s="2">
        <v>179</v>
      </c>
      <c r="K182" s="26">
        <v>-15.059999999999995</v>
      </c>
      <c r="L182" s="27"/>
    </row>
    <row r="183" spans="1:12" s="63" customFormat="1" ht="24.95" customHeight="1" x14ac:dyDescent="0.35">
      <c r="A183" s="24">
        <v>172</v>
      </c>
      <c r="B183" s="28" t="s">
        <v>188</v>
      </c>
      <c r="C183" s="25">
        <v>36.479999999999997</v>
      </c>
      <c r="D183" s="47">
        <v>45.32</v>
      </c>
      <c r="E183" s="9">
        <v>41.35</v>
      </c>
      <c r="F183" s="11">
        <v>11.98</v>
      </c>
      <c r="G183" s="12">
        <v>44</v>
      </c>
      <c r="H183" s="1">
        <v>165</v>
      </c>
      <c r="I183" s="25">
        <v>-3.9699999999999989</v>
      </c>
      <c r="J183" s="2">
        <v>169</v>
      </c>
      <c r="K183" s="26">
        <v>-11.629999999999995</v>
      </c>
      <c r="L183" s="27"/>
    </row>
    <row r="184" spans="1:12" s="63" customFormat="1" ht="24.95" customHeight="1" x14ac:dyDescent="0.35">
      <c r="A184" s="24">
        <v>173</v>
      </c>
      <c r="B184" s="28" t="s">
        <v>225</v>
      </c>
      <c r="C184" s="25">
        <v>39.42</v>
      </c>
      <c r="D184" s="47">
        <v>40.96</v>
      </c>
      <c r="E184" s="9">
        <v>48.89</v>
      </c>
      <c r="F184" s="11">
        <v>12.25</v>
      </c>
      <c r="G184" s="12">
        <v>14</v>
      </c>
      <c r="H184" s="1">
        <v>109</v>
      </c>
      <c r="I184" s="25">
        <v>7.93</v>
      </c>
      <c r="J184" s="2">
        <v>30</v>
      </c>
      <c r="K184" s="26">
        <v>-4.0899999999999963</v>
      </c>
      <c r="L184" s="27"/>
    </row>
    <row r="185" spans="1:12" s="63" customFormat="1" ht="24.95" customHeight="1" x14ac:dyDescent="0.35">
      <c r="A185" s="24">
        <v>174</v>
      </c>
      <c r="B185" s="28" t="s">
        <v>189</v>
      </c>
      <c r="C185" s="25">
        <v>41.43</v>
      </c>
      <c r="D185" s="47">
        <v>51.83</v>
      </c>
      <c r="E185" s="9">
        <v>57.95</v>
      </c>
      <c r="F185" s="11">
        <v>13.2</v>
      </c>
      <c r="G185" s="12">
        <v>84</v>
      </c>
      <c r="H185" s="1">
        <v>21</v>
      </c>
      <c r="I185" s="25">
        <v>6.1200000000000045</v>
      </c>
      <c r="J185" s="2">
        <v>47</v>
      </c>
      <c r="K185" s="26">
        <v>4.970000000000006</v>
      </c>
      <c r="L185" s="27" t="s">
        <v>53</v>
      </c>
    </row>
    <row r="186" spans="1:12" s="63" customFormat="1" ht="24.95" customHeight="1" x14ac:dyDescent="0.35">
      <c r="A186" s="24">
        <v>175</v>
      </c>
      <c r="B186" s="28" t="s">
        <v>190</v>
      </c>
      <c r="C186" s="25">
        <v>31.29</v>
      </c>
      <c r="D186" s="47">
        <v>35.909999999999997</v>
      </c>
      <c r="E186" s="9">
        <v>35.01</v>
      </c>
      <c r="F186" s="11">
        <v>12.44</v>
      </c>
      <c r="G186" s="12">
        <v>19</v>
      </c>
      <c r="H186" s="1">
        <v>189</v>
      </c>
      <c r="I186" s="25">
        <v>-0.89999999999999858</v>
      </c>
      <c r="J186" s="2">
        <v>148</v>
      </c>
      <c r="K186" s="26">
        <v>-17.97</v>
      </c>
      <c r="L186" s="27"/>
    </row>
    <row r="187" spans="1:12" s="63" customFormat="1" ht="24.95" customHeight="1" x14ac:dyDescent="0.35">
      <c r="A187" s="24">
        <v>176</v>
      </c>
      <c r="B187" s="28" t="s">
        <v>191</v>
      </c>
      <c r="C187" s="25">
        <v>40.4</v>
      </c>
      <c r="D187" s="47">
        <v>46.07</v>
      </c>
      <c r="E187" s="9">
        <v>40.46</v>
      </c>
      <c r="F187" s="11">
        <v>12.55</v>
      </c>
      <c r="G187" s="12">
        <v>26</v>
      </c>
      <c r="H187" s="1">
        <v>171</v>
      </c>
      <c r="I187" s="25">
        <v>-5.6099999999999994</v>
      </c>
      <c r="J187" s="2">
        <v>180</v>
      </c>
      <c r="K187" s="26">
        <v>-12.519999999999996</v>
      </c>
      <c r="L187" s="27"/>
    </row>
    <row r="188" spans="1:12" s="63" customFormat="1" ht="24.95" customHeight="1" x14ac:dyDescent="0.35">
      <c r="A188" s="24">
        <v>177</v>
      </c>
      <c r="B188" s="28" t="s">
        <v>192</v>
      </c>
      <c r="C188" s="25">
        <v>39.479999999999997</v>
      </c>
      <c r="D188" s="47">
        <v>40.520000000000003</v>
      </c>
      <c r="E188" s="9">
        <v>47.3</v>
      </c>
      <c r="F188" s="11">
        <v>9.92</v>
      </c>
      <c r="G188" s="12">
        <v>15</v>
      </c>
      <c r="H188" s="1">
        <v>123</v>
      </c>
      <c r="I188" s="25">
        <v>6.779999999999994</v>
      </c>
      <c r="J188" s="2">
        <v>41</v>
      </c>
      <c r="K188" s="26">
        <v>-5.68</v>
      </c>
      <c r="L188" s="27"/>
    </row>
    <row r="189" spans="1:12" s="63" customFormat="1" ht="24.95" customHeight="1" x14ac:dyDescent="0.35">
      <c r="A189" s="24">
        <v>178</v>
      </c>
      <c r="B189" s="28" t="s">
        <v>193</v>
      </c>
      <c r="C189" s="25">
        <v>36.4</v>
      </c>
      <c r="D189" s="47">
        <v>40.700000000000003</v>
      </c>
      <c r="E189" s="9">
        <v>41.97</v>
      </c>
      <c r="F189" s="11">
        <v>13.43</v>
      </c>
      <c r="G189" s="12">
        <v>26</v>
      </c>
      <c r="H189" s="1">
        <v>164</v>
      </c>
      <c r="I189" s="25">
        <v>1.269999999999996</v>
      </c>
      <c r="J189" s="2">
        <v>120</v>
      </c>
      <c r="K189" s="26">
        <v>-11.009999999999998</v>
      </c>
      <c r="L189" s="27"/>
    </row>
    <row r="190" spans="1:12" s="63" customFormat="1" ht="24.95" customHeight="1" x14ac:dyDescent="0.35">
      <c r="A190" s="24">
        <v>179</v>
      </c>
      <c r="B190" s="28" t="s">
        <v>194</v>
      </c>
      <c r="C190" s="25">
        <v>40.770000000000003</v>
      </c>
      <c r="D190" s="47">
        <v>47.69</v>
      </c>
      <c r="E190" s="9">
        <v>47.55</v>
      </c>
      <c r="F190" s="11">
        <v>14.72</v>
      </c>
      <c r="G190" s="12">
        <v>14</v>
      </c>
      <c r="H190" s="1">
        <v>121</v>
      </c>
      <c r="I190" s="25">
        <v>-0.14000000000000057</v>
      </c>
      <c r="J190" s="2">
        <v>138</v>
      </c>
      <c r="K190" s="26">
        <v>-5.43</v>
      </c>
      <c r="L190" s="27"/>
    </row>
    <row r="191" spans="1:12" s="63" customFormat="1" ht="24.95" customHeight="1" x14ac:dyDescent="0.35">
      <c r="A191" s="24">
        <v>180</v>
      </c>
      <c r="B191" s="28" t="s">
        <v>195</v>
      </c>
      <c r="C191" s="25">
        <v>40.71</v>
      </c>
      <c r="D191" s="47">
        <v>48.66</v>
      </c>
      <c r="E191" s="9">
        <v>49.82</v>
      </c>
      <c r="F191" s="11">
        <v>14.67</v>
      </c>
      <c r="G191" s="12">
        <v>41</v>
      </c>
      <c r="H191" s="1">
        <v>99</v>
      </c>
      <c r="I191" s="25">
        <v>1.1600000000000037</v>
      </c>
      <c r="J191" s="2">
        <v>121</v>
      </c>
      <c r="K191" s="26">
        <v>-3.1599999999999966</v>
      </c>
      <c r="L191" s="27"/>
    </row>
    <row r="192" spans="1:12" s="63" customFormat="1" ht="24.95" customHeight="1" x14ac:dyDescent="0.35">
      <c r="A192" s="24">
        <v>181</v>
      </c>
      <c r="B192" s="28" t="s">
        <v>196</v>
      </c>
      <c r="C192" s="25">
        <v>39.24</v>
      </c>
      <c r="D192" s="47">
        <v>38.79</v>
      </c>
      <c r="E192" s="9">
        <v>35.47</v>
      </c>
      <c r="F192" s="11">
        <v>11.13</v>
      </c>
      <c r="G192" s="12">
        <v>36</v>
      </c>
      <c r="H192" s="1">
        <v>186</v>
      </c>
      <c r="I192" s="25">
        <v>-3.3200000000000003</v>
      </c>
      <c r="J192" s="2">
        <v>164</v>
      </c>
      <c r="K192" s="26">
        <v>-17.509999999999998</v>
      </c>
      <c r="L192" s="27"/>
    </row>
    <row r="193" spans="1:12" s="63" customFormat="1" ht="24.95" customHeight="1" x14ac:dyDescent="0.35">
      <c r="A193" s="24">
        <v>182</v>
      </c>
      <c r="B193" s="28" t="s">
        <v>197</v>
      </c>
      <c r="C193" s="25">
        <v>29.45</v>
      </c>
      <c r="D193" s="47">
        <v>34.44</v>
      </c>
      <c r="E193" s="9">
        <v>35.200000000000003</v>
      </c>
      <c r="F193" s="11">
        <v>11.08</v>
      </c>
      <c r="G193" s="12">
        <v>25</v>
      </c>
      <c r="H193" s="1">
        <v>188</v>
      </c>
      <c r="I193" s="25">
        <v>0.76000000000000512</v>
      </c>
      <c r="J193" s="2">
        <v>127</v>
      </c>
      <c r="K193" s="26">
        <v>-17.779999999999994</v>
      </c>
      <c r="L193" s="27"/>
    </row>
    <row r="194" spans="1:12" s="63" customFormat="1" ht="24.95" customHeight="1" x14ac:dyDescent="0.35">
      <c r="A194" s="24">
        <v>183</v>
      </c>
      <c r="B194" s="28" t="s">
        <v>198</v>
      </c>
      <c r="C194" s="25">
        <v>36.6</v>
      </c>
      <c r="D194" s="47">
        <v>46.67</v>
      </c>
      <c r="E194" s="9">
        <v>42.99</v>
      </c>
      <c r="F194" s="11">
        <v>11.18</v>
      </c>
      <c r="G194" s="12">
        <v>20</v>
      </c>
      <c r="H194" s="1">
        <v>156</v>
      </c>
      <c r="I194" s="25">
        <v>-3.6799999999999997</v>
      </c>
      <c r="J194" s="2">
        <v>166</v>
      </c>
      <c r="K194" s="26">
        <v>-9.9899999999999949</v>
      </c>
      <c r="L194" s="27"/>
    </row>
    <row r="195" spans="1:12" s="63" customFormat="1" ht="24.95" customHeight="1" x14ac:dyDescent="0.35">
      <c r="A195" s="24">
        <v>184</v>
      </c>
      <c r="B195" s="28" t="s">
        <v>199</v>
      </c>
      <c r="C195" s="25">
        <v>53.27</v>
      </c>
      <c r="D195" s="47">
        <v>49.38</v>
      </c>
      <c r="E195" s="9">
        <v>53.25</v>
      </c>
      <c r="F195" s="11">
        <v>10.14</v>
      </c>
      <c r="G195" s="12">
        <v>15</v>
      </c>
      <c r="H195" s="1">
        <v>65</v>
      </c>
      <c r="I195" s="25">
        <v>3.8699999999999974</v>
      </c>
      <c r="J195" s="2">
        <v>79</v>
      </c>
      <c r="K195" s="26">
        <v>0.27000000000000313</v>
      </c>
      <c r="L195" s="27" t="s">
        <v>53</v>
      </c>
    </row>
    <row r="196" spans="1:12" s="63" customFormat="1" ht="24.95" customHeight="1" x14ac:dyDescent="0.35">
      <c r="A196" s="24">
        <v>185</v>
      </c>
      <c r="B196" s="28" t="s">
        <v>200</v>
      </c>
      <c r="C196" s="25">
        <v>44.15</v>
      </c>
      <c r="D196" s="47">
        <v>50.99</v>
      </c>
      <c r="E196" s="9">
        <v>53.4</v>
      </c>
      <c r="F196" s="11">
        <v>13.55</v>
      </c>
      <c r="G196" s="12">
        <v>24</v>
      </c>
      <c r="H196" s="1">
        <v>62</v>
      </c>
      <c r="I196" s="25">
        <v>2.4099999999999966</v>
      </c>
      <c r="J196" s="2">
        <v>107</v>
      </c>
      <c r="K196" s="26">
        <v>0.42000000000000171</v>
      </c>
      <c r="L196" s="27" t="s">
        <v>53</v>
      </c>
    </row>
    <row r="197" spans="1:12" s="63" customFormat="1" ht="24.95" customHeight="1" x14ac:dyDescent="0.35">
      <c r="A197" s="24">
        <v>186</v>
      </c>
      <c r="B197" s="28" t="s">
        <v>226</v>
      </c>
      <c r="C197" s="25">
        <v>51.12</v>
      </c>
      <c r="D197" s="47">
        <v>54.89</v>
      </c>
      <c r="E197" s="9">
        <v>55.53</v>
      </c>
      <c r="F197" s="11">
        <v>8.6999999999999993</v>
      </c>
      <c r="G197" s="12">
        <v>16</v>
      </c>
      <c r="H197" s="1">
        <v>35</v>
      </c>
      <c r="I197" s="25">
        <v>0.64000000000000057</v>
      </c>
      <c r="J197" s="2">
        <v>129</v>
      </c>
      <c r="K197" s="26">
        <v>2.5500000000000043</v>
      </c>
      <c r="L197" s="27" t="s">
        <v>53</v>
      </c>
    </row>
    <row r="198" spans="1:12" s="63" customFormat="1" ht="24.95" customHeight="1" x14ac:dyDescent="0.35">
      <c r="A198" s="24">
        <v>187</v>
      </c>
      <c r="B198" s="28" t="s">
        <v>227</v>
      </c>
      <c r="C198" s="25">
        <v>28.31</v>
      </c>
      <c r="D198" s="47">
        <v>34.630000000000003</v>
      </c>
      <c r="E198" s="9">
        <v>33.56</v>
      </c>
      <c r="F198" s="11">
        <v>8.99</v>
      </c>
      <c r="G198" s="12">
        <v>24</v>
      </c>
      <c r="H198" s="1">
        <v>190</v>
      </c>
      <c r="I198" s="25">
        <v>-1.0700000000000003</v>
      </c>
      <c r="J198" s="2">
        <v>149</v>
      </c>
      <c r="K198" s="26">
        <v>-19.419999999999995</v>
      </c>
      <c r="L198" s="27"/>
    </row>
    <row r="199" spans="1:12" s="63" customFormat="1" ht="24.95" customHeight="1" x14ac:dyDescent="0.35">
      <c r="A199" s="24">
        <v>188</v>
      </c>
      <c r="B199" s="28" t="s">
        <v>201</v>
      </c>
      <c r="C199" s="25">
        <v>34.74</v>
      </c>
      <c r="D199" s="47">
        <v>39.9</v>
      </c>
      <c r="E199" s="9">
        <v>33.159999999999997</v>
      </c>
      <c r="F199" s="11">
        <v>12.64</v>
      </c>
      <c r="G199" s="12">
        <v>84</v>
      </c>
      <c r="H199" s="1">
        <v>192</v>
      </c>
      <c r="I199" s="25">
        <v>-6.740000000000002</v>
      </c>
      <c r="J199" s="2">
        <v>187</v>
      </c>
      <c r="K199" s="26">
        <v>-19.82</v>
      </c>
      <c r="L199" s="27"/>
    </row>
    <row r="200" spans="1:12" s="63" customFormat="1" ht="24.95" customHeight="1" x14ac:dyDescent="0.35">
      <c r="A200" s="24">
        <v>189</v>
      </c>
      <c r="B200" s="28" t="s">
        <v>202</v>
      </c>
      <c r="C200" s="25">
        <v>38.97</v>
      </c>
      <c r="D200" s="47">
        <v>52.78</v>
      </c>
      <c r="E200" s="9">
        <v>50.3</v>
      </c>
      <c r="F200" s="11">
        <v>10.53</v>
      </c>
      <c r="G200" s="12">
        <v>14</v>
      </c>
      <c r="H200" s="1">
        <v>95</v>
      </c>
      <c r="I200" s="25">
        <v>-2.480000000000004</v>
      </c>
      <c r="J200" s="2">
        <v>157</v>
      </c>
      <c r="K200" s="26">
        <v>-2.6799999999999997</v>
      </c>
      <c r="L200" s="27"/>
    </row>
    <row r="201" spans="1:12" s="63" customFormat="1" ht="24.95" customHeight="1" x14ac:dyDescent="0.35">
      <c r="A201" s="24">
        <v>190</v>
      </c>
      <c r="B201" s="28" t="s">
        <v>203</v>
      </c>
      <c r="C201" s="25">
        <v>29.67</v>
      </c>
      <c r="D201" s="47">
        <v>39.909999999999997</v>
      </c>
      <c r="E201" s="9">
        <v>37.53</v>
      </c>
      <c r="F201" s="11">
        <v>9.67</v>
      </c>
      <c r="G201" s="12">
        <v>33</v>
      </c>
      <c r="H201" s="1">
        <v>181</v>
      </c>
      <c r="I201" s="25">
        <v>-2.3799999999999955</v>
      </c>
      <c r="J201" s="2">
        <v>156</v>
      </c>
      <c r="K201" s="26">
        <v>-15.449999999999996</v>
      </c>
      <c r="L201" s="27"/>
    </row>
    <row r="202" spans="1:12" s="63" customFormat="1" ht="24.95" customHeight="1" x14ac:dyDescent="0.35">
      <c r="A202" s="24">
        <v>191</v>
      </c>
      <c r="B202" s="28" t="s">
        <v>204</v>
      </c>
      <c r="C202" s="25">
        <v>39.33</v>
      </c>
      <c r="D202" s="47">
        <v>42.08</v>
      </c>
      <c r="E202" s="9">
        <v>49.67</v>
      </c>
      <c r="F202" s="11">
        <v>3.7</v>
      </c>
      <c r="G202" s="12">
        <v>3</v>
      </c>
      <c r="H202" s="1">
        <v>103</v>
      </c>
      <c r="I202" s="25">
        <v>7.5900000000000034</v>
      </c>
      <c r="J202" s="2">
        <v>33</v>
      </c>
      <c r="K202" s="26">
        <v>-3.3099999999999952</v>
      </c>
      <c r="L202" s="27"/>
    </row>
    <row r="203" spans="1:12" s="63" customFormat="1" ht="24.95" customHeight="1" x14ac:dyDescent="0.35">
      <c r="A203" s="24">
        <v>192</v>
      </c>
      <c r="B203" s="28" t="s">
        <v>205</v>
      </c>
      <c r="C203" s="25">
        <v>35.869999999999997</v>
      </c>
      <c r="D203" s="47">
        <v>42.69</v>
      </c>
      <c r="E203" s="9">
        <v>45.71</v>
      </c>
      <c r="F203" s="11">
        <v>10.25</v>
      </c>
      <c r="G203" s="12">
        <v>13</v>
      </c>
      <c r="H203" s="1">
        <v>142</v>
      </c>
      <c r="I203" s="25">
        <v>3.0200000000000031</v>
      </c>
      <c r="J203" s="2">
        <v>93</v>
      </c>
      <c r="K203" s="26">
        <v>-7.269999999999996</v>
      </c>
      <c r="L203" s="27"/>
    </row>
    <row r="204" spans="1:12" s="63" customFormat="1" ht="24.95" customHeight="1" x14ac:dyDescent="0.35">
      <c r="A204" s="24">
        <v>193</v>
      </c>
      <c r="B204" s="28" t="s">
        <v>206</v>
      </c>
      <c r="C204" s="25">
        <v>33.270000000000003</v>
      </c>
      <c r="D204" s="47">
        <v>31.2</v>
      </c>
      <c r="E204" s="9">
        <v>30.79</v>
      </c>
      <c r="F204" s="11">
        <v>11.31</v>
      </c>
      <c r="G204" s="12">
        <v>45</v>
      </c>
      <c r="H204" s="1">
        <v>193</v>
      </c>
      <c r="I204" s="25">
        <v>-0.41000000000000014</v>
      </c>
      <c r="J204" s="2">
        <v>142</v>
      </c>
      <c r="K204" s="26">
        <v>-22.189999999999998</v>
      </c>
      <c r="L204" s="27"/>
    </row>
    <row r="205" spans="1:12" s="63" customFormat="1" ht="24.95" customHeight="1" x14ac:dyDescent="0.35">
      <c r="A205" s="24">
        <v>194</v>
      </c>
      <c r="B205" s="28" t="s">
        <v>207</v>
      </c>
      <c r="C205" s="25">
        <v>40.049999999999997</v>
      </c>
      <c r="D205" s="47">
        <v>42.16</v>
      </c>
      <c r="E205" s="9">
        <v>44.82</v>
      </c>
      <c r="F205" s="11">
        <v>14.51</v>
      </c>
      <c r="G205" s="12">
        <v>50</v>
      </c>
      <c r="H205" s="1">
        <v>147</v>
      </c>
      <c r="I205" s="25">
        <v>2.6600000000000037</v>
      </c>
      <c r="J205" s="2">
        <v>101</v>
      </c>
      <c r="K205" s="26">
        <v>-8.1599999999999966</v>
      </c>
      <c r="L205" s="27"/>
    </row>
    <row r="206" spans="1:12" s="63" customFormat="1" ht="24.95" customHeight="1" thickBot="1" x14ac:dyDescent="0.4">
      <c r="A206" s="24">
        <v>195</v>
      </c>
      <c r="B206" s="35" t="s">
        <v>208</v>
      </c>
      <c r="C206" s="25">
        <v>38.22</v>
      </c>
      <c r="D206" s="47">
        <v>39.03</v>
      </c>
      <c r="E206" s="9">
        <v>35.26</v>
      </c>
      <c r="F206" s="11">
        <v>12.84</v>
      </c>
      <c r="G206" s="12">
        <v>22</v>
      </c>
      <c r="H206" s="1">
        <v>187</v>
      </c>
      <c r="I206" s="25">
        <v>-3.7700000000000031</v>
      </c>
      <c r="J206" s="2">
        <v>167</v>
      </c>
      <c r="K206" s="26">
        <v>-17.72</v>
      </c>
      <c r="L206" s="27"/>
    </row>
    <row r="207" spans="1:12" s="17" customFormat="1" ht="24.95" customHeight="1" x14ac:dyDescent="0.2">
      <c r="A207" s="178"/>
      <c r="B207" s="179" t="s">
        <v>246</v>
      </c>
      <c r="C207" s="180">
        <f>SUM(C176:C206)</f>
        <v>1190.1499999999999</v>
      </c>
      <c r="D207" s="180">
        <f t="shared" ref="D207:K207" si="4">SUM(D176:D206)</f>
        <v>1345.92</v>
      </c>
      <c r="E207" s="180">
        <f t="shared" si="4"/>
        <v>1351.66</v>
      </c>
      <c r="F207" s="180">
        <f t="shared" si="4"/>
        <v>364.4</v>
      </c>
      <c r="G207" s="189">
        <f t="shared" si="4"/>
        <v>836</v>
      </c>
      <c r="H207" s="181"/>
      <c r="I207" s="180">
        <f t="shared" si="4"/>
        <v>5.7400000000000055</v>
      </c>
      <c r="J207" s="182"/>
      <c r="K207" s="180">
        <f t="shared" si="4"/>
        <v>-290.71999999999991</v>
      </c>
      <c r="L207" s="183"/>
    </row>
    <row r="208" spans="1:12" s="17" customFormat="1" ht="24.95" customHeight="1" thickBot="1" x14ac:dyDescent="0.25">
      <c r="A208" s="198"/>
      <c r="B208" s="199" t="s">
        <v>247</v>
      </c>
      <c r="C208" s="200">
        <f>C207/31</f>
        <v>38.391935483870967</v>
      </c>
      <c r="D208" s="200">
        <f t="shared" ref="D208:F208" si="5">D207/31</f>
        <v>43.416774193548392</v>
      </c>
      <c r="E208" s="200">
        <f t="shared" si="5"/>
        <v>43.601935483870967</v>
      </c>
      <c r="F208" s="200">
        <f t="shared" si="5"/>
        <v>11.754838709677419</v>
      </c>
      <c r="G208" s="201"/>
      <c r="H208" s="202"/>
      <c r="I208" s="200">
        <f t="shared" ref="I208" si="6">I207/31</f>
        <v>0.18516129032258083</v>
      </c>
      <c r="J208" s="202"/>
      <c r="K208" s="200">
        <f t="shared" ref="K208" si="7">K207/31</f>
        <v>-9.3780645161290295</v>
      </c>
      <c r="L208" s="203"/>
    </row>
    <row r="209" spans="1:12" s="17" customFormat="1" ht="24.95" customHeight="1" x14ac:dyDescent="0.2">
      <c r="A209" s="354" t="s">
        <v>6</v>
      </c>
      <c r="B209" s="355"/>
      <c r="C209" s="127">
        <f>SUM(C39,C72,C125,C174,C207)</f>
        <v>8131.5373930000005</v>
      </c>
      <c r="D209" s="127">
        <f>SUM(D39,D72,D125,D174,D207)</f>
        <v>9137.0038190000014</v>
      </c>
      <c r="E209" s="127">
        <f>SUM(E39,E72,E125,E174,E207)</f>
        <v>9584.56</v>
      </c>
      <c r="F209" s="127">
        <f>SUM(F39,F72,F125,F174,F207)</f>
        <v>2182.9500000000003</v>
      </c>
      <c r="G209" s="128">
        <f>SUM(G39,G72,G125,G174,G207)</f>
        <v>3874</v>
      </c>
      <c r="H209" s="129"/>
      <c r="I209" s="127">
        <f>SUM(I39,I72,I125,I174,I207)</f>
        <v>542.80618099999992</v>
      </c>
      <c r="J209" s="130"/>
      <c r="K209" s="127">
        <f>SUM(K39,K72,K125,K174,K207)</f>
        <v>-640.57999999999925</v>
      </c>
      <c r="L209" s="131"/>
    </row>
    <row r="210" spans="1:12" s="212" customFormat="1" ht="24.95" customHeight="1" thickBot="1" x14ac:dyDescent="0.25">
      <c r="A210" s="356" t="s">
        <v>7</v>
      </c>
      <c r="B210" s="357"/>
      <c r="C210" s="208">
        <f>SUM(C40,C73,C126,C175,C208)/5</f>
        <v>42.034182577797637</v>
      </c>
      <c r="D210" s="208">
        <f>SUM(D40,D73,D126,D175,D208)/5</f>
        <v>46.87033386199947</v>
      </c>
      <c r="E210" s="208">
        <f>SUM(E40,E73,E126,E175,E208)/5</f>
        <v>49.547238363238222</v>
      </c>
      <c r="F210" s="208">
        <f>SUM(F40,F73,F126,F175,F208)/5</f>
        <v>11.305594327548453</v>
      </c>
      <c r="G210" s="208"/>
      <c r="H210" s="209"/>
      <c r="I210" s="208">
        <f>SUM(I40,I73,I126,I175,I208)/5</f>
        <v>2.667105644775762</v>
      </c>
      <c r="J210" s="210"/>
      <c r="K210" s="208">
        <f>SUM(K40,K73,K126,K175,K208)/5</f>
        <v>-3.4327616367617706</v>
      </c>
      <c r="L210" s="211"/>
    </row>
    <row r="211" spans="1:12" s="17" customFormat="1" ht="24.95" customHeight="1" x14ac:dyDescent="0.2">
      <c r="B211" s="37"/>
      <c r="C211" s="37"/>
      <c r="D211" s="37"/>
      <c r="E211" s="38" t="s">
        <v>209</v>
      </c>
      <c r="F211" s="37"/>
      <c r="G211" s="37"/>
      <c r="H211" s="37"/>
      <c r="I211" s="38" t="s">
        <v>210</v>
      </c>
      <c r="J211" s="37"/>
      <c r="K211" s="39"/>
      <c r="L211" s="39"/>
    </row>
    <row r="212" spans="1:12" s="17" customFormat="1" ht="24.95" customHeight="1" x14ac:dyDescent="0.2">
      <c r="B212" s="40" t="s">
        <v>5</v>
      </c>
      <c r="C212" s="41" t="s">
        <v>14</v>
      </c>
      <c r="D212" s="41"/>
      <c r="E212" s="41"/>
      <c r="F212" s="41"/>
      <c r="G212" s="41"/>
      <c r="H212" s="41" t="s">
        <v>13</v>
      </c>
      <c r="K212" s="42"/>
      <c r="L212" s="42"/>
    </row>
    <row r="213" spans="1:12" s="17" customFormat="1" ht="24.95" customHeight="1" x14ac:dyDescent="0.2">
      <c r="C213" s="41"/>
      <c r="D213" s="41"/>
      <c r="E213" s="41"/>
      <c r="F213" s="41"/>
      <c r="G213" s="41"/>
      <c r="H213" s="41"/>
      <c r="K213" s="42"/>
      <c r="L213" s="42"/>
    </row>
    <row r="214" spans="1:12" s="17" customFormat="1" ht="24.95" customHeight="1" x14ac:dyDescent="0.2">
      <c r="C214" s="41"/>
      <c r="D214" s="41"/>
      <c r="E214" s="41"/>
      <c r="F214" s="41"/>
      <c r="G214" s="41"/>
      <c r="H214" s="41"/>
      <c r="K214" s="42"/>
      <c r="L214" s="42"/>
    </row>
    <row r="215" spans="1:12" s="17" customFormat="1" ht="24.95" customHeight="1" x14ac:dyDescent="0.2">
      <c r="E215" s="43"/>
      <c r="F215" s="43"/>
      <c r="G215" s="41"/>
      <c r="K215" s="42"/>
      <c r="L215" s="42"/>
    </row>
    <row r="216" spans="1:12" s="17" customFormat="1" ht="24.95" customHeight="1" x14ac:dyDescent="0.2">
      <c r="E216" s="43"/>
      <c r="F216" s="43"/>
      <c r="G216" s="41"/>
      <c r="K216" s="42"/>
      <c r="L216" s="42"/>
    </row>
    <row r="217" spans="1:12" s="41" customFormat="1" ht="24.95" customHeight="1" x14ac:dyDescent="0.2"/>
    <row r="218" spans="1:12" s="41" customFormat="1" ht="24.95" customHeight="1" x14ac:dyDescent="0.2"/>
    <row r="219" spans="1:12" s="41" customFormat="1" ht="24.95" customHeight="1" x14ac:dyDescent="0.2"/>
    <row r="220" spans="1:12" s="41" customFormat="1" ht="24.95" customHeight="1" x14ac:dyDescent="0.2"/>
    <row r="221" spans="1:12" s="41" customFormat="1" ht="24.95" customHeight="1" x14ac:dyDescent="0.2"/>
    <row r="222" spans="1:12" s="41" customFormat="1" ht="24.95" customHeight="1" x14ac:dyDescent="0.2"/>
    <row r="223" spans="1:12" s="41" customFormat="1" ht="24.95" customHeight="1" x14ac:dyDescent="0.2"/>
    <row r="224" spans="1:12" s="41" customFormat="1" ht="24.95" customHeight="1" x14ac:dyDescent="0.2"/>
    <row r="225" s="41" customFormat="1" ht="24.95" customHeight="1" x14ac:dyDescent="0.2"/>
    <row r="226" s="41" customFormat="1" ht="24.95" customHeight="1" x14ac:dyDescent="0.2"/>
    <row r="227" s="41" customFormat="1" ht="24.95" customHeight="1" x14ac:dyDescent="0.2"/>
    <row r="228" s="41" customFormat="1" ht="24.95" customHeight="1" x14ac:dyDescent="0.2"/>
    <row r="229" s="41" customFormat="1" ht="24.95" customHeight="1" x14ac:dyDescent="0.2"/>
    <row r="230" s="41" customFormat="1" ht="24.95" customHeight="1" x14ac:dyDescent="0.2"/>
    <row r="231" s="41" customFormat="1" ht="24.95" customHeight="1" x14ac:dyDescent="0.2"/>
    <row r="232" s="41" customFormat="1" ht="24.95" customHeight="1" x14ac:dyDescent="0.2"/>
    <row r="233" s="41" customFormat="1" ht="24.95" customHeight="1" x14ac:dyDescent="0.2"/>
    <row r="234" s="41" customFormat="1" ht="24.95" customHeight="1" x14ac:dyDescent="0.2"/>
    <row r="235" s="41" customFormat="1" ht="24.95" customHeight="1" x14ac:dyDescent="0.2"/>
    <row r="236" s="41" customFormat="1" ht="24.95" customHeight="1" x14ac:dyDescent="0.2"/>
    <row r="237" s="41" customFormat="1" ht="24.95" customHeight="1" x14ac:dyDescent="0.2"/>
    <row r="238" s="41" customFormat="1" ht="24.95" customHeight="1" x14ac:dyDescent="0.2"/>
  </sheetData>
  <sortState ref="A4:L198">
    <sortCondition ref="A4:A198"/>
  </sortState>
  <mergeCells count="8">
    <mergeCell ref="A2:A3"/>
    <mergeCell ref="A209:B209"/>
    <mergeCell ref="A210:B210"/>
    <mergeCell ref="A1:L1"/>
    <mergeCell ref="B2:B3"/>
    <mergeCell ref="C2:E2"/>
    <mergeCell ref="I2:J2"/>
    <mergeCell ref="L2:L3"/>
  </mergeCells>
  <printOptions horizontalCentered="1"/>
  <pageMargins left="0.511811023622047" right="0.118110236220472" top="0.5" bottom="0.25" header="0.118110236220472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selection activeCell="Q5" sqref="Q5"/>
    </sheetView>
  </sheetViews>
  <sheetFormatPr defaultRowHeight="24.95" customHeight="1" x14ac:dyDescent="0.2"/>
  <cols>
    <col min="1" max="1" width="5.28515625" style="44" customWidth="1"/>
    <col min="2" max="2" width="29.85546875" style="44" customWidth="1"/>
    <col min="3" max="4" width="11.42578125" style="44" customWidth="1"/>
    <col min="5" max="5" width="20" style="44" customWidth="1"/>
    <col min="6" max="7" width="12.28515625" style="41" customWidth="1"/>
    <col min="8" max="8" width="12.28515625" style="44" customWidth="1"/>
    <col min="9" max="9" width="17.7109375" style="44" customWidth="1"/>
    <col min="10" max="10" width="13.140625" style="44" customWidth="1"/>
    <col min="11" max="11" width="14.5703125" style="44" customWidth="1"/>
    <col min="12" max="12" width="10.28515625" style="44" customWidth="1"/>
    <col min="13" max="16384" width="9.140625" style="44"/>
  </cols>
  <sheetData>
    <row r="1" spans="1:12" s="17" customFormat="1" ht="24.95" customHeight="1" thickBot="1" x14ac:dyDescent="0.25">
      <c r="A1" s="358" t="s">
        <v>212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 s="17" customFormat="1" ht="24.95" customHeight="1" x14ac:dyDescent="0.2">
      <c r="A2" s="352" t="s">
        <v>12</v>
      </c>
      <c r="B2" s="359" t="s">
        <v>0</v>
      </c>
      <c r="C2" s="361" t="s">
        <v>1</v>
      </c>
      <c r="D2" s="362"/>
      <c r="E2" s="363"/>
      <c r="F2" s="45" t="s">
        <v>10</v>
      </c>
      <c r="G2" s="45" t="s">
        <v>11</v>
      </c>
      <c r="H2" s="15" t="s">
        <v>4</v>
      </c>
      <c r="I2" s="364" t="s">
        <v>2</v>
      </c>
      <c r="J2" s="364"/>
      <c r="K2" s="16" t="s">
        <v>3</v>
      </c>
      <c r="L2" s="365" t="s">
        <v>5</v>
      </c>
    </row>
    <row r="3" spans="1:12" s="17" customFormat="1" ht="24.95" customHeight="1" x14ac:dyDescent="0.2">
      <c r="A3" s="353"/>
      <c r="B3" s="360"/>
      <c r="C3" s="18">
        <v>2557</v>
      </c>
      <c r="D3" s="18">
        <v>2558</v>
      </c>
      <c r="E3" s="19">
        <v>2559</v>
      </c>
      <c r="F3" s="46">
        <v>2559</v>
      </c>
      <c r="G3" s="46">
        <v>2559</v>
      </c>
      <c r="H3" s="20" t="s">
        <v>8</v>
      </c>
      <c r="I3" s="21" t="s">
        <v>9</v>
      </c>
      <c r="J3" s="22" t="s">
        <v>4</v>
      </c>
      <c r="K3" s="23">
        <v>40.47</v>
      </c>
      <c r="L3" s="366"/>
    </row>
    <row r="4" spans="1:12" s="17" customFormat="1" ht="24.95" customHeight="1" x14ac:dyDescent="0.2">
      <c r="A4" s="24">
        <v>1</v>
      </c>
      <c r="B4" s="4" t="s">
        <v>19</v>
      </c>
      <c r="C4" s="25">
        <v>33.863636</v>
      </c>
      <c r="D4" s="47">
        <v>36.923076000000002</v>
      </c>
      <c r="E4" s="64">
        <v>34.83</v>
      </c>
      <c r="F4" s="11">
        <v>16.149999999999999</v>
      </c>
      <c r="G4" s="12">
        <v>86</v>
      </c>
      <c r="H4" s="1">
        <v>108</v>
      </c>
      <c r="I4" s="25">
        <v>-2.0930760000000035</v>
      </c>
      <c r="J4" s="2">
        <v>94</v>
      </c>
      <c r="K4" s="26">
        <v>-5.6400000000000006</v>
      </c>
      <c r="L4" s="27"/>
    </row>
    <row r="5" spans="1:12" s="17" customFormat="1" ht="24.95" customHeight="1" x14ac:dyDescent="0.2">
      <c r="A5" s="24">
        <v>2</v>
      </c>
      <c r="B5" s="4" t="s">
        <v>20</v>
      </c>
      <c r="C5" s="25">
        <v>23.571428000000001</v>
      </c>
      <c r="D5" s="47">
        <v>38.571427999999997</v>
      </c>
      <c r="E5" s="3">
        <v>35.83</v>
      </c>
      <c r="F5" s="11">
        <v>15.39</v>
      </c>
      <c r="G5" s="12">
        <v>12</v>
      </c>
      <c r="H5" s="1">
        <v>95</v>
      </c>
      <c r="I5" s="25">
        <v>-2.7414279999999991</v>
      </c>
      <c r="J5" s="2">
        <v>106</v>
      </c>
      <c r="K5" s="26">
        <v>-4.6400000000000006</v>
      </c>
      <c r="L5" s="27"/>
    </row>
    <row r="6" spans="1:12" s="17" customFormat="1" ht="24.95" customHeight="1" x14ac:dyDescent="0.2">
      <c r="A6" s="24">
        <v>3</v>
      </c>
      <c r="B6" s="4" t="s">
        <v>21</v>
      </c>
      <c r="C6" s="25">
        <v>41.875</v>
      </c>
      <c r="D6" s="47">
        <v>57.272727000000003</v>
      </c>
      <c r="E6" s="3">
        <v>63.64</v>
      </c>
      <c r="F6" s="11">
        <v>15.09</v>
      </c>
      <c r="G6" s="12">
        <v>11</v>
      </c>
      <c r="H6" s="1">
        <v>2</v>
      </c>
      <c r="I6" s="25">
        <v>6.3672729999999973</v>
      </c>
      <c r="J6" s="2">
        <v>20</v>
      </c>
      <c r="K6" s="26">
        <v>23.17</v>
      </c>
      <c r="L6" s="27" t="s">
        <v>53</v>
      </c>
    </row>
    <row r="7" spans="1:12" s="17" customFormat="1" ht="24.95" customHeight="1" x14ac:dyDescent="0.2">
      <c r="A7" s="24">
        <v>4</v>
      </c>
      <c r="B7" s="4" t="s">
        <v>22</v>
      </c>
      <c r="C7" s="25">
        <v>30</v>
      </c>
      <c r="D7" s="47">
        <v>30.625</v>
      </c>
      <c r="E7" s="3">
        <v>31.15</v>
      </c>
      <c r="F7" s="11">
        <v>8.58</v>
      </c>
      <c r="G7" s="12">
        <v>13</v>
      </c>
      <c r="H7" s="1">
        <v>141</v>
      </c>
      <c r="I7" s="25">
        <v>0.52499999999999858</v>
      </c>
      <c r="J7" s="2">
        <v>62</v>
      </c>
      <c r="K7" s="26">
        <v>-9.32</v>
      </c>
      <c r="L7" s="27"/>
    </row>
    <row r="8" spans="1:12" s="17" customFormat="1" ht="24.95" customHeight="1" x14ac:dyDescent="0.2">
      <c r="A8" s="24">
        <v>5</v>
      </c>
      <c r="B8" s="4" t="s">
        <v>23</v>
      </c>
      <c r="C8" s="25">
        <v>25</v>
      </c>
      <c r="D8" s="47">
        <v>48</v>
      </c>
      <c r="E8" s="3">
        <v>48.33</v>
      </c>
      <c r="F8" s="11">
        <v>11.06</v>
      </c>
      <c r="G8" s="12">
        <v>9</v>
      </c>
      <c r="H8" s="1">
        <v>18</v>
      </c>
      <c r="I8" s="25">
        <v>0.32999999999999829</v>
      </c>
      <c r="J8" s="2">
        <v>65</v>
      </c>
      <c r="K8" s="26">
        <v>7.8599999999999994</v>
      </c>
      <c r="L8" s="27" t="s">
        <v>53</v>
      </c>
    </row>
    <row r="9" spans="1:12" s="17" customFormat="1" ht="24.95" customHeight="1" x14ac:dyDescent="0.2">
      <c r="A9" s="24">
        <v>6</v>
      </c>
      <c r="B9" s="4" t="s">
        <v>24</v>
      </c>
      <c r="C9" s="25">
        <v>41.111111000000001</v>
      </c>
      <c r="D9" s="47">
        <v>46.842104999999997</v>
      </c>
      <c r="E9" s="3">
        <v>37.89</v>
      </c>
      <c r="F9" s="11">
        <v>16.649999999999999</v>
      </c>
      <c r="G9" s="12">
        <v>19</v>
      </c>
      <c r="H9" s="1">
        <v>74</v>
      </c>
      <c r="I9" s="25">
        <v>-8.952104999999996</v>
      </c>
      <c r="J9" s="2">
        <v>156</v>
      </c>
      <c r="K9" s="26">
        <v>-2.5799999999999983</v>
      </c>
      <c r="L9" s="27"/>
    </row>
    <row r="10" spans="1:12" s="17" customFormat="1" ht="24.95" customHeight="1" x14ac:dyDescent="0.2">
      <c r="A10" s="24">
        <v>7</v>
      </c>
      <c r="B10" s="4" t="s">
        <v>25</v>
      </c>
      <c r="C10" s="25">
        <v>39.642856999999999</v>
      </c>
      <c r="D10" s="47">
        <v>33.928570999999998</v>
      </c>
      <c r="E10" s="3">
        <v>46.67</v>
      </c>
      <c r="F10" s="11">
        <v>21.34</v>
      </c>
      <c r="G10" s="12">
        <v>12</v>
      </c>
      <c r="H10" s="1">
        <v>22</v>
      </c>
      <c r="I10" s="25">
        <v>12.741429000000004</v>
      </c>
      <c r="J10" s="2">
        <v>3</v>
      </c>
      <c r="K10" s="26">
        <v>6.2000000000000028</v>
      </c>
      <c r="L10" s="27" t="s">
        <v>219</v>
      </c>
    </row>
    <row r="11" spans="1:12" s="17" customFormat="1" ht="24.95" customHeight="1" x14ac:dyDescent="0.2">
      <c r="A11" s="24">
        <v>8</v>
      </c>
      <c r="B11" s="4" t="s">
        <v>26</v>
      </c>
      <c r="C11" s="25">
        <v>32.941175999999999</v>
      </c>
      <c r="D11" s="47">
        <v>38.888888000000001</v>
      </c>
      <c r="E11" s="3">
        <v>37.22</v>
      </c>
      <c r="F11" s="11">
        <v>8.5299999999999994</v>
      </c>
      <c r="G11" s="12">
        <v>9</v>
      </c>
      <c r="H11" s="1">
        <v>79</v>
      </c>
      <c r="I11" s="25">
        <v>-1.6688880000000026</v>
      </c>
      <c r="J11" s="2">
        <v>85</v>
      </c>
      <c r="K11" s="26">
        <v>-3.25</v>
      </c>
      <c r="L11" s="27"/>
    </row>
    <row r="12" spans="1:12" s="17" customFormat="1" ht="24.95" customHeight="1" x14ac:dyDescent="0.2">
      <c r="A12" s="24">
        <v>9</v>
      </c>
      <c r="B12" s="4" t="s">
        <v>27</v>
      </c>
      <c r="C12" s="25">
        <v>34.5</v>
      </c>
      <c r="D12" s="47">
        <v>31.176469999999998</v>
      </c>
      <c r="E12" s="3">
        <v>37.08</v>
      </c>
      <c r="F12" s="11">
        <v>9</v>
      </c>
      <c r="G12" s="12">
        <v>12</v>
      </c>
      <c r="H12" s="1">
        <v>80</v>
      </c>
      <c r="I12" s="25">
        <v>5.9035299999999999</v>
      </c>
      <c r="J12" s="2">
        <v>23</v>
      </c>
      <c r="K12" s="26">
        <v>-3.3900000000000006</v>
      </c>
      <c r="L12" s="27"/>
    </row>
    <row r="13" spans="1:12" s="17" customFormat="1" ht="24.95" customHeight="1" x14ac:dyDescent="0.2">
      <c r="A13" s="24">
        <v>10</v>
      </c>
      <c r="B13" s="4" t="s">
        <v>28</v>
      </c>
      <c r="C13" s="25">
        <v>40.6</v>
      </c>
      <c r="D13" s="47">
        <v>51.111111000000001</v>
      </c>
      <c r="E13" s="3">
        <v>36.880000000000003</v>
      </c>
      <c r="F13" s="11">
        <v>9.33</v>
      </c>
      <c r="G13" s="12">
        <v>16</v>
      </c>
      <c r="H13" s="1">
        <v>82</v>
      </c>
      <c r="I13" s="25">
        <v>-14.231110999999999</v>
      </c>
      <c r="J13" s="2">
        <v>181</v>
      </c>
      <c r="K13" s="26">
        <v>-3.5899999999999963</v>
      </c>
      <c r="L13" s="27"/>
    </row>
    <row r="14" spans="1:12" s="17" customFormat="1" ht="24.95" customHeight="1" x14ac:dyDescent="0.2">
      <c r="A14" s="24">
        <v>11</v>
      </c>
      <c r="B14" s="4" t="s">
        <v>29</v>
      </c>
      <c r="C14" s="25">
        <v>31.785713999999999</v>
      </c>
      <c r="D14" s="47">
        <v>27.142856999999999</v>
      </c>
      <c r="E14" s="3">
        <v>31.67</v>
      </c>
      <c r="F14" s="11">
        <v>17.48</v>
      </c>
      <c r="G14" s="12">
        <v>9</v>
      </c>
      <c r="H14" s="1">
        <v>135</v>
      </c>
      <c r="I14" s="25">
        <v>4.5271430000000024</v>
      </c>
      <c r="J14" s="2">
        <v>29</v>
      </c>
      <c r="K14" s="26">
        <v>-8.7999999999999972</v>
      </c>
      <c r="L14" s="27"/>
    </row>
    <row r="15" spans="1:12" s="17" customFormat="1" ht="24.95" customHeight="1" x14ac:dyDescent="0.2">
      <c r="A15" s="24">
        <v>12</v>
      </c>
      <c r="B15" s="4" t="s">
        <v>30</v>
      </c>
      <c r="C15" s="25">
        <v>41.428570999999998</v>
      </c>
      <c r="D15" s="47">
        <v>64.444444000000004</v>
      </c>
      <c r="E15" s="3">
        <v>47.22</v>
      </c>
      <c r="F15" s="11">
        <v>17.5</v>
      </c>
      <c r="G15" s="12">
        <v>9</v>
      </c>
      <c r="H15" s="1">
        <v>21</v>
      </c>
      <c r="I15" s="25">
        <v>-17.224444000000005</v>
      </c>
      <c r="J15" s="2">
        <v>188</v>
      </c>
      <c r="K15" s="26">
        <v>6.75</v>
      </c>
      <c r="L15" s="27" t="s">
        <v>53</v>
      </c>
    </row>
    <row r="16" spans="1:12" s="17" customFormat="1" ht="24.95" customHeight="1" x14ac:dyDescent="0.2">
      <c r="A16" s="24">
        <v>13</v>
      </c>
      <c r="B16" s="4" t="s">
        <v>31</v>
      </c>
      <c r="C16" s="25">
        <v>27.5</v>
      </c>
      <c r="D16" s="47">
        <v>41.25</v>
      </c>
      <c r="E16" s="3">
        <v>26.75</v>
      </c>
      <c r="F16" s="11">
        <v>7.46</v>
      </c>
      <c r="G16" s="12">
        <v>20</v>
      </c>
      <c r="H16" s="1">
        <v>171</v>
      </c>
      <c r="I16" s="25">
        <v>-14.5</v>
      </c>
      <c r="J16" s="2">
        <v>182</v>
      </c>
      <c r="K16" s="26">
        <v>-13.719999999999999</v>
      </c>
      <c r="L16" s="27"/>
    </row>
    <row r="17" spans="1:12" s="17" customFormat="1" ht="24.95" customHeight="1" x14ac:dyDescent="0.2">
      <c r="A17" s="24">
        <v>14</v>
      </c>
      <c r="B17" s="4" t="s">
        <v>32</v>
      </c>
      <c r="C17" s="25">
        <v>34.166665999999999</v>
      </c>
      <c r="D17" s="47">
        <v>40</v>
      </c>
      <c r="E17" s="3">
        <v>28.57</v>
      </c>
      <c r="F17" s="11">
        <v>8.33</v>
      </c>
      <c r="G17" s="12">
        <v>14</v>
      </c>
      <c r="H17" s="1">
        <v>154</v>
      </c>
      <c r="I17" s="25">
        <v>-11.43</v>
      </c>
      <c r="J17" s="2">
        <v>169</v>
      </c>
      <c r="K17" s="26">
        <v>-11.899999999999999</v>
      </c>
      <c r="L17" s="27"/>
    </row>
    <row r="18" spans="1:12" s="17" customFormat="1" ht="24.95" customHeight="1" x14ac:dyDescent="0.2">
      <c r="A18" s="24">
        <v>15</v>
      </c>
      <c r="B18" s="4" t="s">
        <v>33</v>
      </c>
      <c r="C18" s="25">
        <v>31.129031999999999</v>
      </c>
      <c r="D18" s="47">
        <v>36.75</v>
      </c>
      <c r="E18" s="3">
        <v>35.630000000000003</v>
      </c>
      <c r="F18" s="11">
        <v>13.33</v>
      </c>
      <c r="G18" s="12">
        <v>16</v>
      </c>
      <c r="H18" s="1">
        <v>97</v>
      </c>
      <c r="I18" s="25">
        <v>-1.1199999999999974</v>
      </c>
      <c r="J18" s="2">
        <v>76</v>
      </c>
      <c r="K18" s="26">
        <v>-4.8399999999999963</v>
      </c>
      <c r="L18" s="27"/>
    </row>
    <row r="19" spans="1:12" s="17" customFormat="1" ht="24.95" customHeight="1" x14ac:dyDescent="0.2">
      <c r="A19" s="24">
        <v>16</v>
      </c>
      <c r="B19" s="4" t="s">
        <v>34</v>
      </c>
      <c r="C19" s="25">
        <v>31.666665999999999</v>
      </c>
      <c r="D19" s="47">
        <v>28.823529000000001</v>
      </c>
      <c r="E19" s="3">
        <v>33.159999999999997</v>
      </c>
      <c r="F19" s="11">
        <v>9.35</v>
      </c>
      <c r="G19" s="12">
        <v>19</v>
      </c>
      <c r="H19" s="1">
        <v>117</v>
      </c>
      <c r="I19" s="25">
        <v>4.336470999999996</v>
      </c>
      <c r="J19" s="2">
        <v>30</v>
      </c>
      <c r="K19" s="26">
        <v>-7.3100000000000023</v>
      </c>
      <c r="L19" s="27"/>
    </row>
    <row r="20" spans="1:12" s="17" customFormat="1" ht="24.95" customHeight="1" x14ac:dyDescent="0.2">
      <c r="A20" s="24">
        <v>17</v>
      </c>
      <c r="B20" s="4" t="s">
        <v>220</v>
      </c>
      <c r="C20" s="25">
        <v>41.25</v>
      </c>
      <c r="D20" s="47">
        <v>41.842104999999997</v>
      </c>
      <c r="E20" s="3">
        <v>52.86</v>
      </c>
      <c r="F20" s="11">
        <v>11.91</v>
      </c>
      <c r="G20" s="12">
        <v>7</v>
      </c>
      <c r="H20" s="1">
        <v>9</v>
      </c>
      <c r="I20" s="25">
        <v>11.017895000000003</v>
      </c>
      <c r="J20" s="2">
        <v>7</v>
      </c>
      <c r="K20" s="26">
        <v>12.39</v>
      </c>
      <c r="L20" s="27" t="s">
        <v>219</v>
      </c>
    </row>
    <row r="21" spans="1:12" s="17" customFormat="1" ht="24.95" customHeight="1" x14ac:dyDescent="0.2">
      <c r="A21" s="24">
        <v>18</v>
      </c>
      <c r="B21" s="4" t="s">
        <v>35</v>
      </c>
      <c r="C21" s="25">
        <v>60.75</v>
      </c>
      <c r="D21" s="47">
        <v>53.421052000000003</v>
      </c>
      <c r="E21" s="3">
        <v>42.19</v>
      </c>
      <c r="F21" s="11">
        <v>19.36</v>
      </c>
      <c r="G21" s="12">
        <v>16</v>
      </c>
      <c r="H21" s="1">
        <v>44</v>
      </c>
      <c r="I21" s="25">
        <v>-11.231052000000005</v>
      </c>
      <c r="J21" s="2">
        <v>168</v>
      </c>
      <c r="K21" s="26">
        <v>1.7199999999999989</v>
      </c>
      <c r="L21" s="27" t="s">
        <v>53</v>
      </c>
    </row>
    <row r="22" spans="1:12" s="17" customFormat="1" ht="24.95" customHeight="1" x14ac:dyDescent="0.2">
      <c r="A22" s="24">
        <v>19</v>
      </c>
      <c r="B22" s="4" t="s">
        <v>36</v>
      </c>
      <c r="C22" s="25">
        <v>47.727271999999999</v>
      </c>
      <c r="D22" s="47">
        <v>45.555554999999998</v>
      </c>
      <c r="E22" s="3">
        <v>35</v>
      </c>
      <c r="F22" s="11">
        <v>11.5</v>
      </c>
      <c r="G22" s="12">
        <v>14</v>
      </c>
      <c r="H22" s="1">
        <v>103</v>
      </c>
      <c r="I22" s="25">
        <v>-10.555554999999998</v>
      </c>
      <c r="J22" s="2">
        <v>166</v>
      </c>
      <c r="K22" s="26">
        <v>-5.4699999999999989</v>
      </c>
      <c r="L22" s="27"/>
    </row>
    <row r="23" spans="1:12" s="17" customFormat="1" ht="24.95" customHeight="1" x14ac:dyDescent="0.2">
      <c r="A23" s="24">
        <v>20</v>
      </c>
      <c r="B23" s="4" t="s">
        <v>37</v>
      </c>
      <c r="C23" s="25">
        <v>74.545454000000007</v>
      </c>
      <c r="D23" s="47">
        <v>76.666666000000006</v>
      </c>
      <c r="E23" s="3">
        <v>74.17</v>
      </c>
      <c r="F23" s="11">
        <v>11.33</v>
      </c>
      <c r="G23" s="12">
        <v>6</v>
      </c>
      <c r="H23" s="1">
        <v>1</v>
      </c>
      <c r="I23" s="25">
        <v>-2.4966660000000047</v>
      </c>
      <c r="J23" s="2">
        <v>99</v>
      </c>
      <c r="K23" s="26">
        <v>33.700000000000003</v>
      </c>
      <c r="L23" s="27" t="s">
        <v>53</v>
      </c>
    </row>
    <row r="24" spans="1:12" s="17" customFormat="1" ht="24.95" customHeight="1" x14ac:dyDescent="0.2">
      <c r="A24" s="24">
        <v>21</v>
      </c>
      <c r="B24" s="4" t="s">
        <v>38</v>
      </c>
      <c r="C24" s="25">
        <v>29.166665999999999</v>
      </c>
      <c r="D24" s="47">
        <v>50</v>
      </c>
      <c r="E24" s="3">
        <v>48.75</v>
      </c>
      <c r="F24" s="11">
        <v>11.66</v>
      </c>
      <c r="G24" s="12">
        <v>8</v>
      </c>
      <c r="H24" s="1">
        <v>15</v>
      </c>
      <c r="I24" s="25">
        <v>-1.25</v>
      </c>
      <c r="J24" s="2">
        <v>79</v>
      </c>
      <c r="K24" s="26">
        <v>8.2800000000000011</v>
      </c>
      <c r="L24" s="27" t="s">
        <v>53</v>
      </c>
    </row>
    <row r="25" spans="1:12" s="17" customFormat="1" ht="24.95" customHeight="1" x14ac:dyDescent="0.2">
      <c r="A25" s="24">
        <v>22</v>
      </c>
      <c r="B25" s="4" t="s">
        <v>39</v>
      </c>
      <c r="C25" s="25">
        <v>53.333333000000003</v>
      </c>
      <c r="D25" s="47">
        <v>50</v>
      </c>
      <c r="E25" s="3">
        <v>49.58</v>
      </c>
      <c r="F25" s="11">
        <v>22.22</v>
      </c>
      <c r="G25" s="12">
        <v>12</v>
      </c>
      <c r="H25" s="1">
        <v>13</v>
      </c>
      <c r="I25" s="25">
        <v>-0.42000000000000171</v>
      </c>
      <c r="J25" s="2">
        <v>74</v>
      </c>
      <c r="K25" s="26">
        <v>9.11</v>
      </c>
      <c r="L25" s="27" t="s">
        <v>53</v>
      </c>
    </row>
    <row r="26" spans="1:12" s="17" customFormat="1" ht="24.95" customHeight="1" x14ac:dyDescent="0.2">
      <c r="A26" s="24">
        <v>23</v>
      </c>
      <c r="B26" s="4" t="s">
        <v>40</v>
      </c>
      <c r="C26" s="25">
        <v>30.388888000000001</v>
      </c>
      <c r="D26" s="47">
        <v>45.902777</v>
      </c>
      <c r="E26" s="3">
        <v>35.9</v>
      </c>
      <c r="F26" s="11">
        <v>12.06</v>
      </c>
      <c r="G26" s="12">
        <v>67</v>
      </c>
      <c r="H26" s="1">
        <v>94</v>
      </c>
      <c r="I26" s="25">
        <v>-10.002777000000002</v>
      </c>
      <c r="J26" s="2">
        <v>163</v>
      </c>
      <c r="K26" s="26">
        <v>-4.57</v>
      </c>
      <c r="L26" s="27"/>
    </row>
    <row r="27" spans="1:12" s="17" customFormat="1" ht="24.95" customHeight="1" x14ac:dyDescent="0.2">
      <c r="A27" s="24">
        <v>24</v>
      </c>
      <c r="B27" s="4" t="s">
        <v>41</v>
      </c>
      <c r="C27" s="25">
        <v>25</v>
      </c>
      <c r="D27" s="47">
        <v>45</v>
      </c>
      <c r="E27" s="3">
        <v>30</v>
      </c>
      <c r="F27" s="11">
        <v>10</v>
      </c>
      <c r="G27" s="12">
        <v>2</v>
      </c>
      <c r="H27" s="1">
        <v>147</v>
      </c>
      <c r="I27" s="25">
        <v>-15</v>
      </c>
      <c r="J27" s="2">
        <v>183</v>
      </c>
      <c r="K27" s="26">
        <v>-10.469999999999999</v>
      </c>
      <c r="L27" s="27"/>
    </row>
    <row r="28" spans="1:12" s="17" customFormat="1" ht="24.95" customHeight="1" x14ac:dyDescent="0.2">
      <c r="A28" s="24">
        <v>25</v>
      </c>
      <c r="B28" s="4" t="s">
        <v>42</v>
      </c>
      <c r="C28" s="25">
        <v>53.571427999999997</v>
      </c>
      <c r="D28" s="47">
        <v>76</v>
      </c>
      <c r="E28" s="3">
        <v>57.78</v>
      </c>
      <c r="F28" s="11">
        <v>22.12</v>
      </c>
      <c r="G28" s="12">
        <v>18</v>
      </c>
      <c r="H28" s="1">
        <v>3</v>
      </c>
      <c r="I28" s="25">
        <v>-18.22</v>
      </c>
      <c r="J28" s="2">
        <v>189</v>
      </c>
      <c r="K28" s="26">
        <v>17.310000000000002</v>
      </c>
      <c r="L28" s="27" t="s">
        <v>53</v>
      </c>
    </row>
    <row r="29" spans="1:12" s="17" customFormat="1" ht="24.95" customHeight="1" x14ac:dyDescent="0.2">
      <c r="A29" s="24">
        <v>26</v>
      </c>
      <c r="B29" s="4" t="s">
        <v>43</v>
      </c>
      <c r="C29" s="25">
        <v>27.352941000000001</v>
      </c>
      <c r="D29" s="47">
        <v>33.095238000000002</v>
      </c>
      <c r="E29" s="3">
        <v>31.14</v>
      </c>
      <c r="F29" s="11">
        <v>12.05</v>
      </c>
      <c r="G29" s="12">
        <v>22</v>
      </c>
      <c r="H29" s="1">
        <v>142</v>
      </c>
      <c r="I29" s="25">
        <v>-1.9552380000000014</v>
      </c>
      <c r="J29" s="2">
        <v>92</v>
      </c>
      <c r="K29" s="26">
        <v>-9.3299999999999983</v>
      </c>
      <c r="L29" s="27"/>
    </row>
    <row r="30" spans="1:12" s="17" customFormat="1" ht="24.95" customHeight="1" x14ac:dyDescent="0.2">
      <c r="A30" s="24">
        <v>27</v>
      </c>
      <c r="B30" s="4" t="s">
        <v>44</v>
      </c>
      <c r="C30" s="25">
        <v>43.75</v>
      </c>
      <c r="D30" s="47">
        <v>50.909089999999999</v>
      </c>
      <c r="E30" s="3">
        <v>39</v>
      </c>
      <c r="F30" s="11">
        <v>11.79</v>
      </c>
      <c r="G30" s="12">
        <v>10</v>
      </c>
      <c r="H30" s="1">
        <v>67</v>
      </c>
      <c r="I30" s="25">
        <v>-11.909089999999999</v>
      </c>
      <c r="J30" s="2">
        <v>171</v>
      </c>
      <c r="K30" s="26">
        <v>-1.4699999999999989</v>
      </c>
      <c r="L30" s="27"/>
    </row>
    <row r="31" spans="1:12" s="17" customFormat="1" ht="24.95" customHeight="1" x14ac:dyDescent="0.2">
      <c r="A31" s="24">
        <v>28</v>
      </c>
      <c r="B31" s="4" t="s">
        <v>45</v>
      </c>
      <c r="C31" s="25">
        <v>31.428571000000002</v>
      </c>
      <c r="D31" s="47">
        <v>40</v>
      </c>
      <c r="E31" s="3">
        <v>35</v>
      </c>
      <c r="F31" s="11">
        <v>6.32</v>
      </c>
      <c r="G31" s="12">
        <v>5</v>
      </c>
      <c r="H31" s="1">
        <v>103</v>
      </c>
      <c r="I31" s="25">
        <v>-5</v>
      </c>
      <c r="J31" s="2">
        <v>128</v>
      </c>
      <c r="K31" s="26">
        <v>-5.4699999999999989</v>
      </c>
      <c r="L31" s="27"/>
    </row>
    <row r="32" spans="1:12" s="17" customFormat="1" ht="24.95" customHeight="1" x14ac:dyDescent="0.2">
      <c r="A32" s="24">
        <v>29</v>
      </c>
      <c r="B32" s="4" t="s">
        <v>46</v>
      </c>
      <c r="C32" s="25">
        <v>31.071428000000001</v>
      </c>
      <c r="D32" s="47">
        <v>49.166665999999999</v>
      </c>
      <c r="E32" s="3">
        <v>46.05</v>
      </c>
      <c r="F32" s="11">
        <v>10.83</v>
      </c>
      <c r="G32" s="12">
        <v>19</v>
      </c>
      <c r="H32" s="1">
        <v>26</v>
      </c>
      <c r="I32" s="25">
        <v>-3.1166660000000022</v>
      </c>
      <c r="J32" s="2">
        <v>116</v>
      </c>
      <c r="K32" s="26">
        <v>5.5799999999999983</v>
      </c>
      <c r="L32" s="27" t="s">
        <v>53</v>
      </c>
    </row>
    <row r="33" spans="1:12" s="17" customFormat="1" ht="24.95" customHeight="1" x14ac:dyDescent="0.2">
      <c r="A33" s="24">
        <v>30</v>
      </c>
      <c r="B33" s="4" t="s">
        <v>47</v>
      </c>
      <c r="C33" s="25">
        <v>27.037037000000002</v>
      </c>
      <c r="D33" s="47">
        <v>28.846153000000001</v>
      </c>
      <c r="E33" s="3">
        <v>26.09</v>
      </c>
      <c r="F33" s="11">
        <v>10.81</v>
      </c>
      <c r="G33" s="12">
        <v>32</v>
      </c>
      <c r="H33" s="1">
        <v>175</v>
      </c>
      <c r="I33" s="25">
        <v>-2.7561530000000012</v>
      </c>
      <c r="J33" s="2">
        <v>107</v>
      </c>
      <c r="K33" s="26">
        <v>-14.379999999999999</v>
      </c>
      <c r="L33" s="27"/>
    </row>
    <row r="34" spans="1:12" s="17" customFormat="1" ht="24.95" customHeight="1" x14ac:dyDescent="0.2">
      <c r="A34" s="24">
        <v>31</v>
      </c>
      <c r="B34" s="4" t="s">
        <v>48</v>
      </c>
      <c r="C34" s="25">
        <v>27.142856999999999</v>
      </c>
      <c r="D34" s="47">
        <v>27.857142</v>
      </c>
      <c r="E34" s="3">
        <v>36.880000000000003</v>
      </c>
      <c r="F34" s="11">
        <v>13.91</v>
      </c>
      <c r="G34" s="12">
        <v>8</v>
      </c>
      <c r="H34" s="1">
        <v>82</v>
      </c>
      <c r="I34" s="25">
        <v>9.0228580000000029</v>
      </c>
      <c r="J34" s="2">
        <v>12</v>
      </c>
      <c r="K34" s="26">
        <v>-3.5899999999999963</v>
      </c>
      <c r="L34" s="27"/>
    </row>
    <row r="35" spans="1:12" s="17" customFormat="1" ht="24.95" customHeight="1" x14ac:dyDescent="0.2">
      <c r="A35" s="24">
        <v>32</v>
      </c>
      <c r="B35" s="4" t="s">
        <v>49</v>
      </c>
      <c r="C35" s="25">
        <v>34.444443999999997</v>
      </c>
      <c r="D35" s="47">
        <v>46.666665999999999</v>
      </c>
      <c r="E35" s="3">
        <v>45</v>
      </c>
      <c r="F35" s="11">
        <v>17.079999999999998</v>
      </c>
      <c r="G35" s="12">
        <v>6</v>
      </c>
      <c r="H35" s="1">
        <v>28</v>
      </c>
      <c r="I35" s="25">
        <v>-1.6666659999999993</v>
      </c>
      <c r="J35" s="2">
        <v>84</v>
      </c>
      <c r="K35" s="26">
        <v>4.5300000000000011</v>
      </c>
      <c r="L35" s="27" t="s">
        <v>53</v>
      </c>
    </row>
    <row r="36" spans="1:12" s="17" customFormat="1" ht="24.95" customHeight="1" x14ac:dyDescent="0.2">
      <c r="A36" s="24">
        <v>33</v>
      </c>
      <c r="B36" s="4" t="s">
        <v>50</v>
      </c>
      <c r="C36" s="25">
        <v>41.666665999999999</v>
      </c>
      <c r="D36" s="47">
        <v>48.125</v>
      </c>
      <c r="E36" s="3">
        <v>51.47</v>
      </c>
      <c r="F36" s="11">
        <v>17.04</v>
      </c>
      <c r="G36" s="12">
        <v>17</v>
      </c>
      <c r="H36" s="1">
        <v>11</v>
      </c>
      <c r="I36" s="25">
        <v>3.3449999999999989</v>
      </c>
      <c r="J36" s="2">
        <v>38</v>
      </c>
      <c r="K36" s="26">
        <v>11</v>
      </c>
      <c r="L36" s="27" t="s">
        <v>53</v>
      </c>
    </row>
    <row r="37" spans="1:12" s="17" customFormat="1" ht="24.95" customHeight="1" x14ac:dyDescent="0.2">
      <c r="A37" s="24">
        <v>34</v>
      </c>
      <c r="B37" s="4" t="s">
        <v>51</v>
      </c>
      <c r="C37" s="25">
        <v>35.701754000000001</v>
      </c>
      <c r="D37" s="47">
        <v>42.465752999999999</v>
      </c>
      <c r="E37" s="3">
        <v>40.799999999999997</v>
      </c>
      <c r="F37" s="11">
        <v>16.57</v>
      </c>
      <c r="G37" s="12">
        <v>143</v>
      </c>
      <c r="H37" s="1">
        <v>56</v>
      </c>
      <c r="I37" s="25">
        <v>-1.6657530000000023</v>
      </c>
      <c r="J37" s="2">
        <v>83</v>
      </c>
      <c r="K37" s="26">
        <v>0.32999999999999829</v>
      </c>
      <c r="L37" s="27" t="s">
        <v>53</v>
      </c>
    </row>
    <row r="38" spans="1:12" s="17" customFormat="1" ht="24.95" customHeight="1" thickBot="1" x14ac:dyDescent="0.25">
      <c r="A38" s="93">
        <v>35</v>
      </c>
      <c r="B38" s="5" t="s">
        <v>52</v>
      </c>
      <c r="C38" s="49">
        <v>37.142856999999999</v>
      </c>
      <c r="D38" s="50">
        <v>52</v>
      </c>
      <c r="E38" s="65">
        <v>36.25</v>
      </c>
      <c r="F38" s="52">
        <v>6.5</v>
      </c>
      <c r="G38" s="53">
        <v>4</v>
      </c>
      <c r="H38" s="95">
        <v>89</v>
      </c>
      <c r="I38" s="49">
        <v>-15.75</v>
      </c>
      <c r="J38" s="168">
        <v>185</v>
      </c>
      <c r="K38" s="96">
        <v>-4.2199999999999989</v>
      </c>
      <c r="L38" s="73"/>
    </row>
    <row r="39" spans="1:12" s="17" customFormat="1" ht="24.95" customHeight="1" x14ac:dyDescent="0.2">
      <c r="A39" s="184"/>
      <c r="B39" s="179" t="s">
        <v>248</v>
      </c>
      <c r="C39" s="180">
        <f>SUM(C4:C38)</f>
        <v>1293.2534529999998</v>
      </c>
      <c r="D39" s="180">
        <f t="shared" ref="D39:K39" si="0">SUM(D4:D38)</f>
        <v>1555.2700690000001</v>
      </c>
      <c r="E39" s="180">
        <f t="shared" si="0"/>
        <v>1426.4300000000003</v>
      </c>
      <c r="F39" s="180">
        <f t="shared" si="0"/>
        <v>459.63000000000011</v>
      </c>
      <c r="G39" s="180">
        <f t="shared" si="0"/>
        <v>702</v>
      </c>
      <c r="H39" s="181"/>
      <c r="I39" s="180">
        <f t="shared" si="0"/>
        <v>-128.840069</v>
      </c>
      <c r="J39" s="182"/>
      <c r="K39" s="180">
        <f t="shared" si="0"/>
        <v>9.9800000000000288</v>
      </c>
      <c r="L39" s="183"/>
    </row>
    <row r="40" spans="1:12" s="17" customFormat="1" ht="27.75" customHeight="1" thickBot="1" x14ac:dyDescent="0.25">
      <c r="A40" s="135"/>
      <c r="B40" s="136" t="s">
        <v>249</v>
      </c>
      <c r="C40" s="187">
        <f>C39/35</f>
        <v>36.950098657142853</v>
      </c>
      <c r="D40" s="187">
        <f t="shared" ref="D40:F40" si="1">D39/35</f>
        <v>44.436287685714291</v>
      </c>
      <c r="E40" s="187">
        <f t="shared" si="1"/>
        <v>40.755142857142864</v>
      </c>
      <c r="F40" s="187">
        <f t="shared" si="1"/>
        <v>13.132285714285718</v>
      </c>
      <c r="G40" s="138"/>
      <c r="H40" s="139"/>
      <c r="I40" s="187">
        <f t="shared" ref="I40" si="2">I39/35</f>
        <v>-3.6811448285714286</v>
      </c>
      <c r="J40" s="139"/>
      <c r="K40" s="187">
        <f t="shared" ref="K40" si="3">K39/35</f>
        <v>0.28514285714285798</v>
      </c>
      <c r="L40" s="140"/>
    </row>
    <row r="41" spans="1:12" s="68" customFormat="1" ht="24.95" customHeight="1" x14ac:dyDescent="0.35">
      <c r="A41" s="87">
        <v>36</v>
      </c>
      <c r="B41" s="132" t="s">
        <v>56</v>
      </c>
      <c r="C41" s="176">
        <v>37.205882000000003</v>
      </c>
      <c r="D41" s="176">
        <v>43</v>
      </c>
      <c r="E41" s="172">
        <v>37.43</v>
      </c>
      <c r="F41" s="173">
        <v>14.06</v>
      </c>
      <c r="G41" s="88">
        <v>35</v>
      </c>
      <c r="H41" s="1">
        <v>78</v>
      </c>
      <c r="I41" s="105">
        <v>-5.57</v>
      </c>
      <c r="J41" s="2">
        <v>135</v>
      </c>
      <c r="K41" s="106">
        <v>-3.0399999999999991</v>
      </c>
      <c r="L41" s="177"/>
    </row>
    <row r="42" spans="1:12" s="68" customFormat="1" ht="24.95" customHeight="1" x14ac:dyDescent="0.35">
      <c r="A42" s="24">
        <v>37</v>
      </c>
      <c r="B42" s="28" t="s">
        <v>57</v>
      </c>
      <c r="C42" s="66">
        <v>37.058822999999997</v>
      </c>
      <c r="D42" s="66">
        <v>45</v>
      </c>
      <c r="E42" s="10">
        <v>42.86</v>
      </c>
      <c r="F42" s="11">
        <v>12.78</v>
      </c>
      <c r="G42" s="12">
        <v>14</v>
      </c>
      <c r="H42" s="1">
        <v>36</v>
      </c>
      <c r="I42" s="25">
        <v>-2.1400000000000006</v>
      </c>
      <c r="J42" s="2">
        <v>95</v>
      </c>
      <c r="K42" s="26">
        <v>2.3900000000000006</v>
      </c>
      <c r="L42" s="27" t="s">
        <v>53</v>
      </c>
    </row>
    <row r="43" spans="1:12" s="68" customFormat="1" ht="24.95" customHeight="1" x14ac:dyDescent="0.35">
      <c r="A43" s="24">
        <v>38</v>
      </c>
      <c r="B43" s="28" t="s">
        <v>58</v>
      </c>
      <c r="C43" s="66">
        <v>30.714285</v>
      </c>
      <c r="D43" s="66">
        <v>51</v>
      </c>
      <c r="E43" s="10">
        <v>53.75</v>
      </c>
      <c r="F43" s="11">
        <v>8.93</v>
      </c>
      <c r="G43" s="12">
        <v>4</v>
      </c>
      <c r="H43" s="1">
        <v>6</v>
      </c>
      <c r="I43" s="25">
        <v>2.75</v>
      </c>
      <c r="J43" s="2">
        <v>40</v>
      </c>
      <c r="K43" s="26">
        <v>13.280000000000001</v>
      </c>
      <c r="L43" s="26" t="s">
        <v>53</v>
      </c>
    </row>
    <row r="44" spans="1:12" s="68" customFormat="1" ht="24.95" customHeight="1" x14ac:dyDescent="0.35">
      <c r="A44" s="24">
        <v>39</v>
      </c>
      <c r="B44" s="28" t="s">
        <v>59</v>
      </c>
      <c r="C44" s="66">
        <v>38.75</v>
      </c>
      <c r="D44" s="66">
        <v>38.382351999999997</v>
      </c>
      <c r="E44" s="10">
        <v>41.07</v>
      </c>
      <c r="F44" s="11">
        <v>17.079999999999998</v>
      </c>
      <c r="G44" s="12">
        <v>28</v>
      </c>
      <c r="H44" s="1">
        <v>55</v>
      </c>
      <c r="I44" s="25">
        <v>2.6876480000000029</v>
      </c>
      <c r="J44" s="2">
        <v>42</v>
      </c>
      <c r="K44" s="26">
        <v>0.60000000000000142</v>
      </c>
      <c r="L44" s="26" t="s">
        <v>53</v>
      </c>
    </row>
    <row r="45" spans="1:12" s="68" customFormat="1" ht="24.95" customHeight="1" x14ac:dyDescent="0.35">
      <c r="A45" s="24">
        <v>40</v>
      </c>
      <c r="B45" s="28" t="s">
        <v>221</v>
      </c>
      <c r="C45" s="66">
        <v>44</v>
      </c>
      <c r="D45" s="66">
        <v>35</v>
      </c>
      <c r="E45" s="10">
        <v>32.5</v>
      </c>
      <c r="F45" s="11">
        <v>16.47</v>
      </c>
      <c r="G45" s="12">
        <v>10</v>
      </c>
      <c r="H45" s="1">
        <v>127</v>
      </c>
      <c r="I45" s="25">
        <v>-2.5</v>
      </c>
      <c r="J45" s="2">
        <v>100</v>
      </c>
      <c r="K45" s="26">
        <v>-7.9699999999999989</v>
      </c>
      <c r="L45" s="26"/>
    </row>
    <row r="46" spans="1:12" s="68" customFormat="1" ht="24.95" customHeight="1" x14ac:dyDescent="0.35">
      <c r="A46" s="24">
        <v>41</v>
      </c>
      <c r="B46" s="28" t="s">
        <v>60</v>
      </c>
      <c r="C46" s="66">
        <v>42.5</v>
      </c>
      <c r="D46" s="66">
        <v>45</v>
      </c>
      <c r="E46" s="10">
        <v>35.450000000000003</v>
      </c>
      <c r="F46" s="11">
        <v>13.22</v>
      </c>
      <c r="G46" s="12">
        <v>11</v>
      </c>
      <c r="H46" s="1">
        <v>98</v>
      </c>
      <c r="I46" s="25">
        <v>-9.5499999999999972</v>
      </c>
      <c r="J46" s="2">
        <v>161</v>
      </c>
      <c r="K46" s="26">
        <v>-5.019999999999996</v>
      </c>
      <c r="L46" s="26"/>
    </row>
    <row r="47" spans="1:12" s="68" customFormat="1" ht="24.95" customHeight="1" x14ac:dyDescent="0.35">
      <c r="A47" s="24">
        <v>42</v>
      </c>
      <c r="B47" s="28" t="s">
        <v>61</v>
      </c>
      <c r="C47" s="66">
        <v>30.833333</v>
      </c>
      <c r="D47" s="66">
        <v>36.842104999999997</v>
      </c>
      <c r="E47" s="10">
        <v>26.96</v>
      </c>
      <c r="F47" s="11">
        <v>12.14</v>
      </c>
      <c r="G47" s="12">
        <v>23</v>
      </c>
      <c r="H47" s="1">
        <v>169</v>
      </c>
      <c r="I47" s="25">
        <v>-9.8821049999999957</v>
      </c>
      <c r="J47" s="2">
        <v>162</v>
      </c>
      <c r="K47" s="26">
        <v>-13.509999999999998</v>
      </c>
      <c r="L47" s="27"/>
    </row>
    <row r="48" spans="1:12" s="68" customFormat="1" ht="24.95" customHeight="1" x14ac:dyDescent="0.35">
      <c r="A48" s="24">
        <v>43</v>
      </c>
      <c r="B48" s="28" t="s">
        <v>62</v>
      </c>
      <c r="C48" s="66">
        <v>31</v>
      </c>
      <c r="D48" s="66">
        <v>46.538460999999998</v>
      </c>
      <c r="E48" s="10">
        <v>47.92</v>
      </c>
      <c r="F48" s="11">
        <v>19.52</v>
      </c>
      <c r="G48" s="12">
        <v>12</v>
      </c>
      <c r="H48" s="1">
        <v>19</v>
      </c>
      <c r="I48" s="25">
        <v>1.3815390000000036</v>
      </c>
      <c r="J48" s="2">
        <v>51</v>
      </c>
      <c r="K48" s="26">
        <v>7.4500000000000028</v>
      </c>
      <c r="L48" s="26" t="s">
        <v>53</v>
      </c>
    </row>
    <row r="49" spans="1:12" s="68" customFormat="1" ht="24.95" customHeight="1" x14ac:dyDescent="0.35">
      <c r="A49" s="24">
        <v>44</v>
      </c>
      <c r="B49" s="28" t="s">
        <v>63</v>
      </c>
      <c r="C49" s="66">
        <v>34</v>
      </c>
      <c r="D49" s="66">
        <v>43.157893999999999</v>
      </c>
      <c r="E49" s="10">
        <v>36.67</v>
      </c>
      <c r="F49" s="11">
        <v>15.09</v>
      </c>
      <c r="G49" s="12">
        <v>9</v>
      </c>
      <c r="H49" s="1">
        <v>85</v>
      </c>
      <c r="I49" s="25">
        <v>-6.4878939999999972</v>
      </c>
      <c r="J49" s="2">
        <v>139</v>
      </c>
      <c r="K49" s="26">
        <v>-3.7999999999999972</v>
      </c>
      <c r="L49" s="26"/>
    </row>
    <row r="50" spans="1:12" s="68" customFormat="1" ht="24.95" customHeight="1" x14ac:dyDescent="0.35">
      <c r="A50" s="24">
        <v>45</v>
      </c>
      <c r="B50" s="28" t="s">
        <v>64</v>
      </c>
      <c r="C50" s="66">
        <v>39.960628999999997</v>
      </c>
      <c r="D50" s="66">
        <v>40.019455000000001</v>
      </c>
      <c r="E50" s="10">
        <v>41.46</v>
      </c>
      <c r="F50" s="11">
        <v>20.62</v>
      </c>
      <c r="G50" s="12">
        <v>240</v>
      </c>
      <c r="H50" s="1">
        <v>50</v>
      </c>
      <c r="I50" s="25">
        <v>1.4405450000000002</v>
      </c>
      <c r="J50" s="2">
        <v>50</v>
      </c>
      <c r="K50" s="26">
        <v>0.99000000000000199</v>
      </c>
      <c r="L50" s="27" t="s">
        <v>53</v>
      </c>
    </row>
    <row r="51" spans="1:12" s="68" customFormat="1" ht="24.95" customHeight="1" x14ac:dyDescent="0.35">
      <c r="A51" s="24">
        <v>46</v>
      </c>
      <c r="B51" s="28" t="s">
        <v>65</v>
      </c>
      <c r="C51" s="66">
        <v>46.875</v>
      </c>
      <c r="D51" s="66">
        <v>42.647058000000001</v>
      </c>
      <c r="E51" s="10">
        <v>42.57</v>
      </c>
      <c r="F51" s="11">
        <v>18.38</v>
      </c>
      <c r="G51" s="12">
        <v>35</v>
      </c>
      <c r="H51" s="1">
        <v>42</v>
      </c>
      <c r="I51" s="25">
        <v>-7.7058000000000959E-2</v>
      </c>
      <c r="J51" s="2">
        <v>71</v>
      </c>
      <c r="K51" s="26">
        <v>2.1000000000000014</v>
      </c>
      <c r="L51" s="26" t="s">
        <v>53</v>
      </c>
    </row>
    <row r="52" spans="1:12" s="68" customFormat="1" ht="24.95" customHeight="1" x14ac:dyDescent="0.35">
      <c r="A52" s="24">
        <v>47</v>
      </c>
      <c r="B52" s="28" t="s">
        <v>66</v>
      </c>
      <c r="C52" s="66">
        <v>39.722222000000002</v>
      </c>
      <c r="D52" s="66">
        <v>55.833333000000003</v>
      </c>
      <c r="E52" s="10">
        <v>42</v>
      </c>
      <c r="F52" s="11">
        <v>13.27</v>
      </c>
      <c r="G52" s="12">
        <v>10</v>
      </c>
      <c r="H52" s="1">
        <v>45</v>
      </c>
      <c r="I52" s="25">
        <v>-13.833333000000003</v>
      </c>
      <c r="J52" s="2">
        <v>180</v>
      </c>
      <c r="K52" s="26">
        <v>1.5300000000000011</v>
      </c>
      <c r="L52" s="26" t="s">
        <v>53</v>
      </c>
    </row>
    <row r="53" spans="1:12" s="68" customFormat="1" ht="24.95" customHeight="1" x14ac:dyDescent="0.35">
      <c r="A53" s="24">
        <v>48</v>
      </c>
      <c r="B53" s="28" t="s">
        <v>67</v>
      </c>
      <c r="C53" s="66">
        <v>27.5</v>
      </c>
      <c r="D53" s="66">
        <v>35</v>
      </c>
      <c r="E53" s="10">
        <v>33.33</v>
      </c>
      <c r="F53" s="11">
        <v>10.87</v>
      </c>
      <c r="G53" s="12">
        <v>12</v>
      </c>
      <c r="H53" s="1">
        <v>116</v>
      </c>
      <c r="I53" s="25">
        <v>-1.6700000000000017</v>
      </c>
      <c r="J53" s="2">
        <v>86</v>
      </c>
      <c r="K53" s="26">
        <v>-7.1400000000000006</v>
      </c>
      <c r="L53" s="26"/>
    </row>
    <row r="54" spans="1:12" s="68" customFormat="1" ht="24.95" customHeight="1" x14ac:dyDescent="0.35">
      <c r="A54" s="24">
        <v>49</v>
      </c>
      <c r="B54" s="28" t="s">
        <v>68</v>
      </c>
      <c r="C54" s="66">
        <v>41.964284999999997</v>
      </c>
      <c r="D54" s="66">
        <v>52.727271999999999</v>
      </c>
      <c r="E54" s="10">
        <v>55</v>
      </c>
      <c r="F54" s="11">
        <v>18.86</v>
      </c>
      <c r="G54" s="12">
        <v>18</v>
      </c>
      <c r="H54" s="1">
        <v>5</v>
      </c>
      <c r="I54" s="25">
        <v>2.2727280000000007</v>
      </c>
      <c r="J54" s="2">
        <v>47</v>
      </c>
      <c r="K54" s="26">
        <v>14.530000000000001</v>
      </c>
      <c r="L54" s="26" t="s">
        <v>53</v>
      </c>
    </row>
    <row r="55" spans="1:12" s="68" customFormat="1" ht="24.95" customHeight="1" x14ac:dyDescent="0.35">
      <c r="A55" s="24">
        <v>50</v>
      </c>
      <c r="B55" s="28" t="s">
        <v>69</v>
      </c>
      <c r="C55" s="66">
        <v>34.242424</v>
      </c>
      <c r="D55" s="66">
        <v>30.428571000000002</v>
      </c>
      <c r="E55" s="10">
        <v>28.75</v>
      </c>
      <c r="F55" s="11">
        <v>8.4499999999999993</v>
      </c>
      <c r="G55" s="12">
        <v>24</v>
      </c>
      <c r="H55" s="1">
        <v>152</v>
      </c>
      <c r="I55" s="25">
        <v>-1.6785710000000016</v>
      </c>
      <c r="J55" s="2">
        <v>88</v>
      </c>
      <c r="K55" s="26">
        <v>-11.719999999999999</v>
      </c>
      <c r="L55" s="26"/>
    </row>
    <row r="56" spans="1:12" s="68" customFormat="1" ht="24.95" customHeight="1" x14ac:dyDescent="0.35">
      <c r="A56" s="24">
        <v>51</v>
      </c>
      <c r="B56" s="28" t="s">
        <v>70</v>
      </c>
      <c r="C56" s="66">
        <v>23.333333</v>
      </c>
      <c r="D56" s="66">
        <v>33</v>
      </c>
      <c r="E56" s="69"/>
      <c r="F56" s="70"/>
      <c r="G56" s="54"/>
      <c r="H56" s="54"/>
      <c r="I56" s="54"/>
      <c r="J56" s="54"/>
      <c r="K56" s="54"/>
      <c r="L56" s="71"/>
    </row>
    <row r="57" spans="1:12" s="68" customFormat="1" ht="24.95" customHeight="1" x14ac:dyDescent="0.35">
      <c r="A57" s="24">
        <v>52</v>
      </c>
      <c r="B57" s="28" t="s">
        <v>71</v>
      </c>
      <c r="C57" s="66">
        <v>38.823529000000001</v>
      </c>
      <c r="D57" s="66">
        <v>53.666665999999999</v>
      </c>
      <c r="E57" s="10">
        <v>42.59</v>
      </c>
      <c r="F57" s="11">
        <v>20.11</v>
      </c>
      <c r="G57" s="12">
        <v>27</v>
      </c>
      <c r="H57" s="1">
        <v>41</v>
      </c>
      <c r="I57" s="25">
        <v>-11.076665999999996</v>
      </c>
      <c r="J57" s="2">
        <v>167</v>
      </c>
      <c r="K57" s="26">
        <v>2.1200000000000045</v>
      </c>
      <c r="L57" s="26" t="s">
        <v>53</v>
      </c>
    </row>
    <row r="58" spans="1:12" s="68" customFormat="1" ht="24.95" customHeight="1" x14ac:dyDescent="0.35">
      <c r="A58" s="24">
        <v>53</v>
      </c>
      <c r="B58" s="28" t="s">
        <v>72</v>
      </c>
      <c r="C58" s="66">
        <v>33.648648000000001</v>
      </c>
      <c r="D58" s="66">
        <v>41.25</v>
      </c>
      <c r="E58" s="10">
        <v>34.619999999999997</v>
      </c>
      <c r="F58" s="11">
        <v>14.27</v>
      </c>
      <c r="G58" s="12">
        <v>26</v>
      </c>
      <c r="H58" s="1">
        <v>109</v>
      </c>
      <c r="I58" s="25">
        <v>-6.6300000000000026</v>
      </c>
      <c r="J58" s="2">
        <v>140</v>
      </c>
      <c r="K58" s="26">
        <v>-5.8500000000000014</v>
      </c>
      <c r="L58" s="27"/>
    </row>
    <row r="59" spans="1:12" s="68" customFormat="1" ht="24.95" customHeight="1" x14ac:dyDescent="0.35">
      <c r="A59" s="24">
        <v>54</v>
      </c>
      <c r="B59" s="28" t="s">
        <v>73</v>
      </c>
      <c r="C59" s="66">
        <v>30.15625</v>
      </c>
      <c r="D59" s="66">
        <v>35.909089999999999</v>
      </c>
      <c r="E59" s="10">
        <v>31.17</v>
      </c>
      <c r="F59" s="11">
        <v>16.420000000000002</v>
      </c>
      <c r="G59" s="12">
        <v>30</v>
      </c>
      <c r="H59" s="1">
        <v>140</v>
      </c>
      <c r="I59" s="25">
        <v>-4.7390899999999974</v>
      </c>
      <c r="J59" s="2">
        <v>124</v>
      </c>
      <c r="K59" s="26">
        <v>-9.2999999999999972</v>
      </c>
      <c r="L59" s="26"/>
    </row>
    <row r="60" spans="1:12" s="68" customFormat="1" ht="24.95" customHeight="1" x14ac:dyDescent="0.35">
      <c r="A60" s="24">
        <v>55</v>
      </c>
      <c r="B60" s="28" t="s">
        <v>74</v>
      </c>
      <c r="C60" s="66">
        <v>32</v>
      </c>
      <c r="D60" s="66">
        <v>24.285713999999999</v>
      </c>
      <c r="E60" s="10">
        <v>36.11</v>
      </c>
      <c r="F60" s="11">
        <v>8.75</v>
      </c>
      <c r="G60" s="12">
        <v>9</v>
      </c>
      <c r="H60" s="1">
        <v>91</v>
      </c>
      <c r="I60" s="25">
        <v>11.824286000000001</v>
      </c>
      <c r="J60" s="2">
        <v>6</v>
      </c>
      <c r="K60" s="26">
        <v>-4.3599999999999994</v>
      </c>
      <c r="L60" s="26" t="s">
        <v>218</v>
      </c>
    </row>
    <row r="61" spans="1:12" s="68" customFormat="1" ht="24.95" customHeight="1" x14ac:dyDescent="0.35">
      <c r="A61" s="24">
        <v>56</v>
      </c>
      <c r="B61" s="28" t="s">
        <v>75</v>
      </c>
      <c r="C61" s="66">
        <v>17</v>
      </c>
      <c r="D61" s="66">
        <v>47.5</v>
      </c>
      <c r="E61" s="10">
        <v>43.57</v>
      </c>
      <c r="F61" s="11">
        <v>11.56</v>
      </c>
      <c r="G61" s="12">
        <v>7</v>
      </c>
      <c r="H61" s="1">
        <v>34</v>
      </c>
      <c r="I61" s="25">
        <v>-3.9299999999999997</v>
      </c>
      <c r="J61" s="2">
        <v>122</v>
      </c>
      <c r="K61" s="26">
        <v>3.1000000000000014</v>
      </c>
      <c r="L61" s="27" t="s">
        <v>53</v>
      </c>
    </row>
    <row r="62" spans="1:12" s="68" customFormat="1" ht="24.95" customHeight="1" x14ac:dyDescent="0.35">
      <c r="A62" s="24">
        <v>57</v>
      </c>
      <c r="B62" s="28" t="s">
        <v>76</v>
      </c>
      <c r="C62" s="66">
        <v>24.117647000000002</v>
      </c>
      <c r="D62" s="66">
        <v>28.888888000000001</v>
      </c>
      <c r="E62" s="10">
        <v>30.5</v>
      </c>
      <c r="F62" s="11">
        <v>15.24</v>
      </c>
      <c r="G62" s="12">
        <v>10</v>
      </c>
      <c r="H62" s="1">
        <v>146</v>
      </c>
      <c r="I62" s="25">
        <v>1.6111119999999985</v>
      </c>
      <c r="J62" s="2">
        <v>49</v>
      </c>
      <c r="K62" s="26">
        <v>-9.9699999999999989</v>
      </c>
      <c r="L62" s="26"/>
    </row>
    <row r="63" spans="1:12" s="68" customFormat="1" ht="24.95" customHeight="1" x14ac:dyDescent="0.35">
      <c r="A63" s="24">
        <v>58</v>
      </c>
      <c r="B63" s="28" t="s">
        <v>77</v>
      </c>
      <c r="C63" s="66">
        <v>39.772727000000003</v>
      </c>
      <c r="D63" s="66">
        <v>38.461537999999997</v>
      </c>
      <c r="E63" s="10">
        <v>50.83</v>
      </c>
      <c r="F63" s="11">
        <v>10.57</v>
      </c>
      <c r="G63" s="12">
        <v>6</v>
      </c>
      <c r="H63" s="1">
        <v>12</v>
      </c>
      <c r="I63" s="25">
        <v>12.368462000000001</v>
      </c>
      <c r="J63" s="2">
        <v>4</v>
      </c>
      <c r="K63" s="26">
        <v>10.36</v>
      </c>
      <c r="L63" s="26" t="s">
        <v>219</v>
      </c>
    </row>
    <row r="64" spans="1:12" s="68" customFormat="1" ht="24.95" customHeight="1" x14ac:dyDescent="0.35">
      <c r="A64" s="24">
        <v>59</v>
      </c>
      <c r="B64" s="28" t="s">
        <v>78</v>
      </c>
      <c r="C64" s="66">
        <v>23.214285</v>
      </c>
      <c r="D64" s="66">
        <v>36</v>
      </c>
      <c r="E64" s="10">
        <v>41.54</v>
      </c>
      <c r="F64" s="11">
        <v>15.37</v>
      </c>
      <c r="G64" s="12">
        <v>13</v>
      </c>
      <c r="H64" s="1">
        <v>49</v>
      </c>
      <c r="I64" s="25">
        <v>5.5399999999999991</v>
      </c>
      <c r="J64" s="2">
        <v>25</v>
      </c>
      <c r="K64" s="26">
        <v>1.0700000000000003</v>
      </c>
      <c r="L64" s="26" t="s">
        <v>53</v>
      </c>
    </row>
    <row r="65" spans="1:12" s="68" customFormat="1" ht="24.95" customHeight="1" x14ac:dyDescent="0.35">
      <c r="A65" s="24">
        <v>60</v>
      </c>
      <c r="B65" s="28" t="s">
        <v>79</v>
      </c>
      <c r="C65" s="66">
        <v>31.363636</v>
      </c>
      <c r="D65" s="66">
        <v>28.235294</v>
      </c>
      <c r="E65" s="10">
        <v>28.25</v>
      </c>
      <c r="F65" s="11">
        <v>10.87</v>
      </c>
      <c r="G65" s="12">
        <v>20</v>
      </c>
      <c r="H65" s="1">
        <v>158</v>
      </c>
      <c r="I65" s="25">
        <v>1.470600000000033E-2</v>
      </c>
      <c r="J65" s="2">
        <v>67</v>
      </c>
      <c r="K65" s="26">
        <v>-12.219999999999999</v>
      </c>
      <c r="L65" s="26"/>
    </row>
    <row r="66" spans="1:12" s="68" customFormat="1" ht="24.95" customHeight="1" x14ac:dyDescent="0.35">
      <c r="A66" s="24">
        <v>61</v>
      </c>
      <c r="B66" s="28" t="s">
        <v>80</v>
      </c>
      <c r="C66" s="66">
        <v>26.428571000000002</v>
      </c>
      <c r="D66" s="66">
        <v>38.75</v>
      </c>
      <c r="E66" s="10">
        <v>35</v>
      </c>
      <c r="F66" s="11">
        <v>0</v>
      </c>
      <c r="G66" s="12">
        <v>1</v>
      </c>
      <c r="H66" s="1">
        <v>103</v>
      </c>
      <c r="I66" s="25">
        <v>-3.75</v>
      </c>
      <c r="J66" s="2">
        <v>121</v>
      </c>
      <c r="K66" s="26">
        <v>-5.4699999999999989</v>
      </c>
      <c r="L66" s="26"/>
    </row>
    <row r="67" spans="1:12" s="68" customFormat="1" ht="24.95" customHeight="1" x14ac:dyDescent="0.35">
      <c r="A67" s="24">
        <v>62</v>
      </c>
      <c r="B67" s="28" t="s">
        <v>81</v>
      </c>
      <c r="C67" s="66">
        <v>33</v>
      </c>
      <c r="D67" s="66">
        <v>38.125</v>
      </c>
      <c r="E67" s="10">
        <v>30</v>
      </c>
      <c r="F67" s="11">
        <v>9.01</v>
      </c>
      <c r="G67" s="12">
        <v>8</v>
      </c>
      <c r="H67" s="1">
        <v>147</v>
      </c>
      <c r="I67" s="25">
        <v>-8.125</v>
      </c>
      <c r="J67" s="2">
        <v>149</v>
      </c>
      <c r="K67" s="26">
        <v>-10.469999999999999</v>
      </c>
      <c r="L67" s="26"/>
    </row>
    <row r="68" spans="1:12" s="68" customFormat="1" ht="24.95" customHeight="1" x14ac:dyDescent="0.35">
      <c r="A68" s="24">
        <v>63</v>
      </c>
      <c r="B68" s="28" t="s">
        <v>82</v>
      </c>
      <c r="C68" s="66">
        <v>40</v>
      </c>
      <c r="D68" s="66">
        <v>32.083333000000003</v>
      </c>
      <c r="E68" s="10">
        <v>34.44</v>
      </c>
      <c r="F68" s="11">
        <v>13.63</v>
      </c>
      <c r="G68" s="12">
        <v>9</v>
      </c>
      <c r="H68" s="1">
        <v>113</v>
      </c>
      <c r="I68" s="25">
        <v>2.3566669999999945</v>
      </c>
      <c r="J68" s="2">
        <v>45</v>
      </c>
      <c r="K68" s="26">
        <v>-6.0300000000000011</v>
      </c>
      <c r="L68" s="26"/>
    </row>
    <row r="69" spans="1:12" s="68" customFormat="1" ht="24.95" customHeight="1" x14ac:dyDescent="0.35">
      <c r="A69" s="24">
        <v>64</v>
      </c>
      <c r="B69" s="28" t="s">
        <v>83</v>
      </c>
      <c r="C69" s="66">
        <v>35.882351999999997</v>
      </c>
      <c r="D69" s="66">
        <v>38.5</v>
      </c>
      <c r="E69" s="10">
        <v>46.67</v>
      </c>
      <c r="F69" s="11">
        <v>21.19</v>
      </c>
      <c r="G69" s="12">
        <v>15</v>
      </c>
      <c r="H69" s="1">
        <v>22</v>
      </c>
      <c r="I69" s="25">
        <v>8.1700000000000017</v>
      </c>
      <c r="J69" s="2">
        <v>14</v>
      </c>
      <c r="K69" s="26">
        <v>6.2000000000000028</v>
      </c>
      <c r="L69" s="26" t="s">
        <v>53</v>
      </c>
    </row>
    <row r="70" spans="1:12" s="68" customFormat="1" ht="24.95" customHeight="1" x14ac:dyDescent="0.35">
      <c r="A70" s="24">
        <v>65</v>
      </c>
      <c r="B70" s="28" t="s">
        <v>84</v>
      </c>
      <c r="C70" s="66">
        <v>40.645161000000002</v>
      </c>
      <c r="D70" s="66">
        <v>46.666665999999999</v>
      </c>
      <c r="E70" s="10">
        <v>43.86</v>
      </c>
      <c r="F70" s="11">
        <v>17.45</v>
      </c>
      <c r="G70" s="12">
        <v>22</v>
      </c>
      <c r="H70" s="1">
        <v>33</v>
      </c>
      <c r="I70" s="25">
        <v>-2.8066659999999999</v>
      </c>
      <c r="J70" s="2">
        <v>108</v>
      </c>
      <c r="K70" s="26">
        <v>3.3900000000000006</v>
      </c>
      <c r="L70" s="26" t="s">
        <v>53</v>
      </c>
    </row>
    <row r="71" spans="1:12" s="68" customFormat="1" ht="24.95" customHeight="1" thickBot="1" x14ac:dyDescent="0.4">
      <c r="A71" s="24">
        <v>66</v>
      </c>
      <c r="B71" s="28" t="s">
        <v>85</v>
      </c>
      <c r="C71" s="66">
        <v>12.5</v>
      </c>
      <c r="D71" s="66">
        <v>31.666665999999999</v>
      </c>
      <c r="E71" s="10">
        <v>20</v>
      </c>
      <c r="F71" s="11">
        <v>4.08</v>
      </c>
      <c r="G71" s="12">
        <v>3</v>
      </c>
      <c r="H71" s="1">
        <v>192</v>
      </c>
      <c r="I71" s="25">
        <v>-11.666665999999999</v>
      </c>
      <c r="J71" s="2">
        <v>170</v>
      </c>
      <c r="K71" s="26">
        <v>-20.47</v>
      </c>
      <c r="L71" s="26"/>
    </row>
    <row r="72" spans="1:12" s="17" customFormat="1" ht="24.95" customHeight="1" x14ac:dyDescent="0.2">
      <c r="A72" s="184"/>
      <c r="B72" s="179" t="s">
        <v>250</v>
      </c>
      <c r="C72" s="180">
        <f>SUM(C41:C71)</f>
        <v>1038.2130220000001</v>
      </c>
      <c r="D72" s="180">
        <f>SUM(D41:D71)</f>
        <v>1233.5653560000001</v>
      </c>
      <c r="E72" s="180">
        <f>SUM(E41:E71)</f>
        <v>1146.8700000000001</v>
      </c>
      <c r="F72" s="180">
        <f>SUM(F41:F71)</f>
        <v>408.26</v>
      </c>
      <c r="G72" s="189">
        <f>SUM(G41:G71)</f>
        <v>691</v>
      </c>
      <c r="H72" s="181"/>
      <c r="I72" s="180">
        <f>SUM(I41:I71)</f>
        <v>-53.695355999999997</v>
      </c>
      <c r="J72" s="182"/>
      <c r="K72" s="180">
        <f>SUM(K41:K71)</f>
        <v>-67.229999999999961</v>
      </c>
      <c r="L72" s="183"/>
    </row>
    <row r="73" spans="1:12" s="17" customFormat="1" ht="28.5" customHeight="1" thickBot="1" x14ac:dyDescent="0.25">
      <c r="A73" s="145"/>
      <c r="B73" s="146" t="s">
        <v>251</v>
      </c>
      <c r="C73" s="188">
        <f>C72/31</f>
        <v>33.490742645161298</v>
      </c>
      <c r="D73" s="188">
        <f>D72/31</f>
        <v>39.792430838709677</v>
      </c>
      <c r="E73" s="188">
        <f>E72/30</f>
        <v>38.229000000000006</v>
      </c>
      <c r="F73" s="188">
        <f>F72/30</f>
        <v>13.608666666666666</v>
      </c>
      <c r="G73" s="148"/>
      <c r="H73" s="149"/>
      <c r="I73" s="188">
        <f>I72/30</f>
        <v>-1.7898451999999998</v>
      </c>
      <c r="J73" s="149"/>
      <c r="K73" s="188">
        <f>K72/30</f>
        <v>-2.2409999999999988</v>
      </c>
      <c r="L73" s="150"/>
    </row>
    <row r="74" spans="1:12" s="37" customFormat="1" ht="24.95" customHeight="1" x14ac:dyDescent="0.2">
      <c r="A74" s="24">
        <v>67</v>
      </c>
      <c r="B74" s="30" t="s">
        <v>86</v>
      </c>
      <c r="C74" s="56">
        <v>25</v>
      </c>
      <c r="D74" s="56">
        <v>32.5</v>
      </c>
      <c r="E74" s="10">
        <v>31.05</v>
      </c>
      <c r="F74" s="11">
        <v>19.100000000000001</v>
      </c>
      <c r="G74" s="12">
        <v>19</v>
      </c>
      <c r="H74" s="1">
        <v>143</v>
      </c>
      <c r="I74" s="25">
        <v>-1.4499999999999993</v>
      </c>
      <c r="J74" s="2">
        <v>80</v>
      </c>
      <c r="K74" s="26">
        <v>-9.4199999999999982</v>
      </c>
      <c r="L74" s="27"/>
    </row>
    <row r="75" spans="1:12" s="37" customFormat="1" ht="24.95" customHeight="1" x14ac:dyDescent="0.2">
      <c r="A75" s="24">
        <v>68</v>
      </c>
      <c r="B75" s="30" t="s">
        <v>87</v>
      </c>
      <c r="C75" s="56">
        <v>41.666665999999999</v>
      </c>
      <c r="D75" s="56">
        <v>52.142856999999999</v>
      </c>
      <c r="E75" s="10">
        <v>36.11</v>
      </c>
      <c r="F75" s="11">
        <v>17.440000000000001</v>
      </c>
      <c r="G75" s="12">
        <v>9</v>
      </c>
      <c r="H75" s="1">
        <v>91</v>
      </c>
      <c r="I75" s="25">
        <v>-16.032857</v>
      </c>
      <c r="J75" s="2">
        <v>186</v>
      </c>
      <c r="K75" s="26">
        <v>-4.3599999999999994</v>
      </c>
      <c r="L75" s="27"/>
    </row>
    <row r="76" spans="1:12" s="37" customFormat="1" ht="24.95" customHeight="1" x14ac:dyDescent="0.2">
      <c r="A76" s="24">
        <v>69</v>
      </c>
      <c r="B76" s="30" t="s">
        <v>88</v>
      </c>
      <c r="C76" s="56">
        <v>34.799999999999997</v>
      </c>
      <c r="D76" s="56">
        <v>38.25</v>
      </c>
      <c r="E76" s="10">
        <v>40</v>
      </c>
      <c r="F76" s="11">
        <v>17.64</v>
      </c>
      <c r="G76" s="12">
        <v>18</v>
      </c>
      <c r="H76" s="1">
        <v>59</v>
      </c>
      <c r="I76" s="25">
        <v>1.75</v>
      </c>
      <c r="J76" s="2">
        <v>48</v>
      </c>
      <c r="K76" s="26">
        <v>-0.46999999999999886</v>
      </c>
      <c r="L76" s="27"/>
    </row>
    <row r="77" spans="1:12" s="37" customFormat="1" ht="24.95" customHeight="1" x14ac:dyDescent="0.2">
      <c r="A77" s="24">
        <v>70</v>
      </c>
      <c r="B77" s="30" t="s">
        <v>89</v>
      </c>
      <c r="C77" s="56">
        <v>33.333333000000003</v>
      </c>
      <c r="D77" s="56">
        <v>37.222222000000002</v>
      </c>
      <c r="E77" s="10">
        <v>42.81</v>
      </c>
      <c r="F77" s="11">
        <v>9.18</v>
      </c>
      <c r="G77" s="12">
        <v>16</v>
      </c>
      <c r="H77" s="1">
        <v>37</v>
      </c>
      <c r="I77" s="25">
        <v>5.5877780000000001</v>
      </c>
      <c r="J77" s="2">
        <v>24</v>
      </c>
      <c r="K77" s="26">
        <v>2.3400000000000034</v>
      </c>
      <c r="L77" s="27" t="s">
        <v>53</v>
      </c>
    </row>
    <row r="78" spans="1:12" s="37" customFormat="1" ht="24.95" customHeight="1" x14ac:dyDescent="0.2">
      <c r="A78" s="24">
        <v>71</v>
      </c>
      <c r="B78" s="30" t="s">
        <v>90</v>
      </c>
      <c r="C78" s="56">
        <v>52.439024000000003</v>
      </c>
      <c r="D78" s="56">
        <v>55.757575000000003</v>
      </c>
      <c r="E78" s="10">
        <v>51.81</v>
      </c>
      <c r="F78" s="11">
        <v>18.03</v>
      </c>
      <c r="G78" s="12">
        <v>36</v>
      </c>
      <c r="H78" s="1">
        <v>10</v>
      </c>
      <c r="I78" s="25">
        <v>-3.9475750000000005</v>
      </c>
      <c r="J78" s="2">
        <v>123</v>
      </c>
      <c r="K78" s="26">
        <v>11.340000000000003</v>
      </c>
      <c r="L78" s="27" t="s">
        <v>53</v>
      </c>
    </row>
    <row r="79" spans="1:12" s="37" customFormat="1" ht="24.95" customHeight="1" x14ac:dyDescent="0.2">
      <c r="A79" s="24">
        <v>72</v>
      </c>
      <c r="B79" s="30" t="s">
        <v>91</v>
      </c>
      <c r="C79" s="56">
        <v>29.642856999999999</v>
      </c>
      <c r="D79" s="56">
        <v>48.235294000000003</v>
      </c>
      <c r="E79" s="10">
        <v>48.64</v>
      </c>
      <c r="F79" s="11">
        <v>15.09</v>
      </c>
      <c r="G79" s="12">
        <v>11</v>
      </c>
      <c r="H79" s="1">
        <v>16</v>
      </c>
      <c r="I79" s="25">
        <v>0.40470599999999735</v>
      </c>
      <c r="J79" s="2">
        <v>63</v>
      </c>
      <c r="K79" s="26">
        <v>8.1700000000000017</v>
      </c>
      <c r="L79" s="27" t="s">
        <v>53</v>
      </c>
    </row>
    <row r="80" spans="1:12" s="37" customFormat="1" ht="24.95" customHeight="1" x14ac:dyDescent="0.2">
      <c r="A80" s="24">
        <v>73</v>
      </c>
      <c r="B80" s="30" t="s">
        <v>92</v>
      </c>
      <c r="C80" s="56">
        <v>40.465116000000002</v>
      </c>
      <c r="D80" s="56">
        <v>32.105263000000001</v>
      </c>
      <c r="E80" s="10">
        <v>34.46</v>
      </c>
      <c r="F80" s="11">
        <v>13.65</v>
      </c>
      <c r="G80" s="12">
        <v>28</v>
      </c>
      <c r="H80" s="1">
        <v>112</v>
      </c>
      <c r="I80" s="25">
        <v>2.3547370000000001</v>
      </c>
      <c r="J80" s="2">
        <v>46</v>
      </c>
      <c r="K80" s="26">
        <v>-6.009999999999998</v>
      </c>
      <c r="L80" s="27"/>
    </row>
    <row r="81" spans="1:12" s="37" customFormat="1" ht="24.95" customHeight="1" x14ac:dyDescent="0.2">
      <c r="A81" s="24">
        <v>74</v>
      </c>
      <c r="B81" s="30" t="s">
        <v>93</v>
      </c>
      <c r="C81" s="56">
        <v>52.619047000000002</v>
      </c>
      <c r="D81" s="56">
        <v>44.791665999999999</v>
      </c>
      <c r="E81" s="10">
        <v>31.25</v>
      </c>
      <c r="F81" s="11">
        <v>12.6</v>
      </c>
      <c r="G81" s="12">
        <v>24</v>
      </c>
      <c r="H81" s="1">
        <v>139</v>
      </c>
      <c r="I81" s="25">
        <v>-13.541665999999999</v>
      </c>
      <c r="J81" s="2">
        <v>177</v>
      </c>
      <c r="K81" s="26">
        <v>-9.2199999999999989</v>
      </c>
      <c r="L81" s="27"/>
    </row>
    <row r="82" spans="1:12" s="37" customFormat="1" ht="24.95" customHeight="1" x14ac:dyDescent="0.2">
      <c r="A82" s="24">
        <v>75</v>
      </c>
      <c r="B82" s="30" t="s">
        <v>94</v>
      </c>
      <c r="C82" s="56">
        <v>33.333333000000003</v>
      </c>
      <c r="D82" s="56">
        <v>29</v>
      </c>
      <c r="E82" s="10">
        <v>41.11</v>
      </c>
      <c r="F82" s="11">
        <v>16.8</v>
      </c>
      <c r="G82" s="12">
        <v>9</v>
      </c>
      <c r="H82" s="1">
        <v>54</v>
      </c>
      <c r="I82" s="25">
        <v>12.11</v>
      </c>
      <c r="J82" s="2">
        <v>5</v>
      </c>
      <c r="K82" s="26">
        <v>0.64000000000000057</v>
      </c>
      <c r="L82" s="27" t="s">
        <v>219</v>
      </c>
    </row>
    <row r="83" spans="1:12" s="37" customFormat="1" ht="24.95" customHeight="1" x14ac:dyDescent="0.2">
      <c r="A83" s="24">
        <v>76</v>
      </c>
      <c r="B83" s="30" t="s">
        <v>222</v>
      </c>
      <c r="C83" s="56">
        <v>39.166665999999999</v>
      </c>
      <c r="D83" s="56">
        <v>56.071427999999997</v>
      </c>
      <c r="E83" s="10">
        <v>55.71</v>
      </c>
      <c r="F83" s="11">
        <v>16.78</v>
      </c>
      <c r="G83" s="12">
        <v>7</v>
      </c>
      <c r="H83" s="1">
        <v>4</v>
      </c>
      <c r="I83" s="25">
        <v>-0.36142799999999653</v>
      </c>
      <c r="J83" s="2">
        <v>73</v>
      </c>
      <c r="K83" s="26">
        <v>15.240000000000002</v>
      </c>
      <c r="L83" s="27" t="s">
        <v>53</v>
      </c>
    </row>
    <row r="84" spans="1:12" s="37" customFormat="1" ht="24.95" customHeight="1" x14ac:dyDescent="0.2">
      <c r="A84" s="24">
        <v>77</v>
      </c>
      <c r="B84" s="30" t="s">
        <v>95</v>
      </c>
      <c r="C84" s="56">
        <v>30</v>
      </c>
      <c r="D84" s="56">
        <v>52</v>
      </c>
      <c r="E84" s="10">
        <v>53</v>
      </c>
      <c r="F84" s="11">
        <v>5.0999999999999996</v>
      </c>
      <c r="G84" s="12">
        <v>5</v>
      </c>
      <c r="H84" s="1">
        <v>7</v>
      </c>
      <c r="I84" s="25">
        <v>1</v>
      </c>
      <c r="J84" s="2">
        <v>56</v>
      </c>
      <c r="K84" s="26">
        <v>12.530000000000001</v>
      </c>
      <c r="L84" s="27" t="s">
        <v>53</v>
      </c>
    </row>
    <row r="85" spans="1:12" s="37" customFormat="1" ht="24.95" customHeight="1" x14ac:dyDescent="0.2">
      <c r="A85" s="24">
        <v>78</v>
      </c>
      <c r="B85" s="30" t="s">
        <v>96</v>
      </c>
      <c r="C85" s="56">
        <v>61.666665999999999</v>
      </c>
      <c r="D85" s="56">
        <v>52.5</v>
      </c>
      <c r="E85" s="57"/>
      <c r="F85" s="58"/>
      <c r="G85" s="12">
        <v>0</v>
      </c>
      <c r="H85" s="58"/>
      <c r="I85" s="58"/>
      <c r="J85" s="58"/>
      <c r="K85" s="58"/>
      <c r="L85" s="36"/>
    </row>
    <row r="86" spans="1:12" s="37" customFormat="1" ht="24.95" customHeight="1" x14ac:dyDescent="0.2">
      <c r="A86" s="24">
        <v>79</v>
      </c>
      <c r="B86" s="30" t="s">
        <v>97</v>
      </c>
      <c r="C86" s="56">
        <v>37</v>
      </c>
      <c r="D86" s="56">
        <v>41.666665999999999</v>
      </c>
      <c r="E86" s="10">
        <v>32.78</v>
      </c>
      <c r="F86" s="11">
        <v>15.48</v>
      </c>
      <c r="G86" s="12">
        <v>9</v>
      </c>
      <c r="H86" s="1">
        <v>122</v>
      </c>
      <c r="I86" s="25">
        <v>-8.8866659999999982</v>
      </c>
      <c r="J86" s="2">
        <v>155</v>
      </c>
      <c r="K86" s="26">
        <v>-7.6899999999999977</v>
      </c>
      <c r="L86" s="27"/>
    </row>
    <row r="87" spans="1:12" s="37" customFormat="1" ht="24.95" customHeight="1" x14ac:dyDescent="0.2">
      <c r="A87" s="24">
        <v>80</v>
      </c>
      <c r="B87" s="30" t="s">
        <v>98</v>
      </c>
      <c r="C87" s="56">
        <v>26.875</v>
      </c>
      <c r="D87" s="56">
        <v>40</v>
      </c>
      <c r="E87" s="10">
        <v>42.69</v>
      </c>
      <c r="F87" s="11">
        <v>18.25</v>
      </c>
      <c r="G87" s="12">
        <v>13</v>
      </c>
      <c r="H87" s="1">
        <v>40</v>
      </c>
      <c r="I87" s="25">
        <v>2.6899999999999977</v>
      </c>
      <c r="J87" s="2">
        <v>41</v>
      </c>
      <c r="K87" s="26">
        <v>2.2199999999999989</v>
      </c>
      <c r="L87" s="27" t="s">
        <v>53</v>
      </c>
    </row>
    <row r="88" spans="1:12" s="37" customFormat="1" ht="24.95" customHeight="1" x14ac:dyDescent="0.2">
      <c r="A88" s="24">
        <v>81</v>
      </c>
      <c r="B88" s="30" t="s">
        <v>99</v>
      </c>
      <c r="C88" s="56">
        <v>34.807692000000003</v>
      </c>
      <c r="D88" s="56">
        <v>36.799999999999997</v>
      </c>
      <c r="E88" s="10">
        <v>40.43</v>
      </c>
      <c r="F88" s="11">
        <v>12.68</v>
      </c>
      <c r="G88" s="12">
        <v>23</v>
      </c>
      <c r="H88" s="1">
        <v>58</v>
      </c>
      <c r="I88" s="25">
        <v>3.6300000000000026</v>
      </c>
      <c r="J88" s="2">
        <v>36</v>
      </c>
      <c r="K88" s="26">
        <v>-3.9999999999999147E-2</v>
      </c>
      <c r="L88" s="27"/>
    </row>
    <row r="89" spans="1:12" s="37" customFormat="1" ht="24.95" customHeight="1" x14ac:dyDescent="0.2">
      <c r="A89" s="24">
        <v>82</v>
      </c>
      <c r="B89" s="30" t="s">
        <v>100</v>
      </c>
      <c r="C89" s="56">
        <v>31.346153000000001</v>
      </c>
      <c r="D89" s="56">
        <v>37.857142000000003</v>
      </c>
      <c r="E89" s="10">
        <v>32.950000000000003</v>
      </c>
      <c r="F89" s="11">
        <v>15.57</v>
      </c>
      <c r="G89" s="12">
        <v>22</v>
      </c>
      <c r="H89" s="1">
        <v>121</v>
      </c>
      <c r="I89" s="25">
        <v>-4.9071420000000003</v>
      </c>
      <c r="J89" s="2">
        <v>126</v>
      </c>
      <c r="K89" s="26">
        <v>-7.519999999999996</v>
      </c>
      <c r="L89" s="27"/>
    </row>
    <row r="90" spans="1:12" s="37" customFormat="1" ht="24.95" customHeight="1" x14ac:dyDescent="0.2">
      <c r="A90" s="24">
        <v>83</v>
      </c>
      <c r="B90" s="30" t="s">
        <v>101</v>
      </c>
      <c r="C90" s="56">
        <v>28.125</v>
      </c>
      <c r="D90" s="56">
        <v>50.714284999999997</v>
      </c>
      <c r="E90" s="10">
        <v>42.73</v>
      </c>
      <c r="F90" s="11">
        <v>19.93</v>
      </c>
      <c r="G90" s="12">
        <v>11</v>
      </c>
      <c r="H90" s="1">
        <v>39</v>
      </c>
      <c r="I90" s="25">
        <v>-7.9842849999999999</v>
      </c>
      <c r="J90" s="2">
        <v>147</v>
      </c>
      <c r="K90" s="26">
        <v>2.259999999999998</v>
      </c>
      <c r="L90" s="27" t="s">
        <v>53</v>
      </c>
    </row>
    <row r="91" spans="1:12" s="37" customFormat="1" ht="24.95" customHeight="1" x14ac:dyDescent="0.2">
      <c r="A91" s="24">
        <v>84</v>
      </c>
      <c r="B91" s="30" t="s">
        <v>102</v>
      </c>
      <c r="C91" s="56">
        <v>23</v>
      </c>
      <c r="D91" s="56">
        <v>17.5</v>
      </c>
      <c r="E91" s="10">
        <v>28.5</v>
      </c>
      <c r="F91" s="11">
        <v>7.76</v>
      </c>
      <c r="G91" s="12">
        <v>10</v>
      </c>
      <c r="H91" s="1">
        <v>155</v>
      </c>
      <c r="I91" s="25">
        <v>11</v>
      </c>
      <c r="J91" s="2">
        <v>8</v>
      </c>
      <c r="K91" s="26">
        <v>-11.969999999999999</v>
      </c>
      <c r="L91" s="27" t="s">
        <v>218</v>
      </c>
    </row>
    <row r="92" spans="1:12" s="37" customFormat="1" ht="24.95" customHeight="1" x14ac:dyDescent="0.2">
      <c r="A92" s="24">
        <v>85</v>
      </c>
      <c r="B92" s="30" t="s">
        <v>103</v>
      </c>
      <c r="C92" s="56">
        <v>28.4</v>
      </c>
      <c r="D92" s="56">
        <v>28.90625</v>
      </c>
      <c r="E92" s="10">
        <v>19.38</v>
      </c>
      <c r="F92" s="11">
        <v>8.64</v>
      </c>
      <c r="G92" s="12">
        <v>16</v>
      </c>
      <c r="H92" s="1">
        <v>193</v>
      </c>
      <c r="I92" s="25">
        <v>-9.526250000000001</v>
      </c>
      <c r="J92" s="2">
        <v>160</v>
      </c>
      <c r="K92" s="26">
        <v>-21.09</v>
      </c>
      <c r="L92" s="27"/>
    </row>
    <row r="93" spans="1:12" s="37" customFormat="1" ht="24.95" customHeight="1" x14ac:dyDescent="0.2">
      <c r="A93" s="24">
        <v>86</v>
      </c>
      <c r="B93" s="30" t="s">
        <v>104</v>
      </c>
      <c r="C93" s="56">
        <v>28.928571000000002</v>
      </c>
      <c r="D93" s="56">
        <v>40.277777</v>
      </c>
      <c r="E93" s="10">
        <v>38.33</v>
      </c>
      <c r="F93" s="11">
        <v>12.47</v>
      </c>
      <c r="G93" s="12">
        <v>18</v>
      </c>
      <c r="H93" s="1">
        <v>73</v>
      </c>
      <c r="I93" s="25">
        <v>-1.9477770000000021</v>
      </c>
      <c r="J93" s="2">
        <v>91</v>
      </c>
      <c r="K93" s="26">
        <v>-2.1400000000000006</v>
      </c>
      <c r="L93" s="27"/>
    </row>
    <row r="94" spans="1:12" s="37" customFormat="1" ht="24.95" customHeight="1" x14ac:dyDescent="0.2">
      <c r="A94" s="24">
        <v>87</v>
      </c>
      <c r="B94" s="30" t="s">
        <v>105</v>
      </c>
      <c r="C94" s="56">
        <v>33.095238000000002</v>
      </c>
      <c r="D94" s="56">
        <v>33.888888000000001</v>
      </c>
      <c r="E94" s="10">
        <v>36.25</v>
      </c>
      <c r="F94" s="11">
        <v>12.31</v>
      </c>
      <c r="G94" s="12">
        <v>16</v>
      </c>
      <c r="H94" s="1">
        <v>89</v>
      </c>
      <c r="I94" s="25">
        <v>2.3611119999999985</v>
      </c>
      <c r="J94" s="2">
        <v>44</v>
      </c>
      <c r="K94" s="26">
        <v>-4.2199999999999989</v>
      </c>
      <c r="L94" s="27"/>
    </row>
    <row r="95" spans="1:12" s="37" customFormat="1" ht="24.95" customHeight="1" x14ac:dyDescent="0.2">
      <c r="A95" s="24">
        <v>88</v>
      </c>
      <c r="B95" s="30" t="s">
        <v>106</v>
      </c>
      <c r="C95" s="56">
        <v>40</v>
      </c>
      <c r="D95" s="56">
        <v>47.777777</v>
      </c>
      <c r="E95" s="10">
        <v>34</v>
      </c>
      <c r="F95" s="11">
        <v>10.199999999999999</v>
      </c>
      <c r="G95" s="12">
        <v>5</v>
      </c>
      <c r="H95" s="1">
        <v>114</v>
      </c>
      <c r="I95" s="25">
        <v>-13.777777</v>
      </c>
      <c r="J95" s="2">
        <v>179</v>
      </c>
      <c r="K95" s="26">
        <v>-6.4699999999999989</v>
      </c>
      <c r="L95" s="27"/>
    </row>
    <row r="96" spans="1:12" s="37" customFormat="1" ht="24.95" customHeight="1" x14ac:dyDescent="0.2">
      <c r="A96" s="24">
        <v>89</v>
      </c>
      <c r="B96" s="30" t="s">
        <v>107</v>
      </c>
      <c r="C96" s="56">
        <v>30</v>
      </c>
      <c r="D96" s="56">
        <v>40.714284999999997</v>
      </c>
      <c r="E96" s="10">
        <v>41.67</v>
      </c>
      <c r="F96" s="11">
        <v>8.5</v>
      </c>
      <c r="G96" s="12">
        <v>6</v>
      </c>
      <c r="H96" s="1">
        <v>47</v>
      </c>
      <c r="I96" s="25">
        <v>0.95571500000000498</v>
      </c>
      <c r="J96" s="2">
        <v>57</v>
      </c>
      <c r="K96" s="26">
        <v>1.2000000000000028</v>
      </c>
      <c r="L96" s="27" t="s">
        <v>53</v>
      </c>
    </row>
    <row r="97" spans="1:12" s="37" customFormat="1" ht="24.95" customHeight="1" x14ac:dyDescent="0.2">
      <c r="A97" s="24">
        <v>90</v>
      </c>
      <c r="B97" s="30" t="s">
        <v>108</v>
      </c>
      <c r="C97" s="56">
        <v>45.588234999999997</v>
      </c>
      <c r="D97" s="56">
        <v>52.142856999999999</v>
      </c>
      <c r="E97" s="10">
        <v>49.55</v>
      </c>
      <c r="F97" s="11">
        <v>18.64</v>
      </c>
      <c r="G97" s="12">
        <v>11</v>
      </c>
      <c r="H97" s="1">
        <v>14</v>
      </c>
      <c r="I97" s="25">
        <v>-2.5928570000000022</v>
      </c>
      <c r="J97" s="2">
        <v>103</v>
      </c>
      <c r="K97" s="26">
        <v>9.0799999999999983</v>
      </c>
      <c r="L97" s="27" t="s">
        <v>53</v>
      </c>
    </row>
    <row r="98" spans="1:12" s="37" customFormat="1" ht="24.95" customHeight="1" x14ac:dyDescent="0.2">
      <c r="A98" s="24">
        <v>91</v>
      </c>
      <c r="B98" s="30" t="s">
        <v>109</v>
      </c>
      <c r="C98" s="56">
        <v>28.333333</v>
      </c>
      <c r="D98" s="56">
        <v>37</v>
      </c>
      <c r="E98" s="10">
        <v>29.44</v>
      </c>
      <c r="F98" s="11">
        <v>9.84</v>
      </c>
      <c r="G98" s="12">
        <v>9</v>
      </c>
      <c r="H98" s="1">
        <v>151</v>
      </c>
      <c r="I98" s="25">
        <v>-7.5599999999999987</v>
      </c>
      <c r="J98" s="2">
        <v>144</v>
      </c>
      <c r="K98" s="26">
        <v>-11.029999999999998</v>
      </c>
      <c r="L98" s="27"/>
    </row>
    <row r="99" spans="1:12" s="37" customFormat="1" ht="24.95" customHeight="1" x14ac:dyDescent="0.2">
      <c r="A99" s="24">
        <v>92</v>
      </c>
      <c r="B99" s="30" t="s">
        <v>110</v>
      </c>
      <c r="C99" s="56">
        <v>39.172660999999998</v>
      </c>
      <c r="D99" s="56">
        <v>45.896551000000002</v>
      </c>
      <c r="E99" s="10">
        <v>41.14</v>
      </c>
      <c r="F99" s="11">
        <v>20.92</v>
      </c>
      <c r="G99" s="12">
        <v>140</v>
      </c>
      <c r="H99" s="1">
        <v>53</v>
      </c>
      <c r="I99" s="25">
        <v>-4.7565510000000017</v>
      </c>
      <c r="J99" s="2">
        <v>125</v>
      </c>
      <c r="K99" s="26">
        <v>0.67000000000000171</v>
      </c>
      <c r="L99" s="27" t="s">
        <v>53</v>
      </c>
    </row>
    <row r="100" spans="1:12" s="37" customFormat="1" ht="24.95" customHeight="1" x14ac:dyDescent="0.2">
      <c r="A100" s="24">
        <v>93</v>
      </c>
      <c r="B100" s="30" t="s">
        <v>111</v>
      </c>
      <c r="C100" s="56">
        <v>30.6</v>
      </c>
      <c r="D100" s="56">
        <v>31.363636</v>
      </c>
      <c r="E100" s="10">
        <v>32.65</v>
      </c>
      <c r="F100" s="11">
        <v>10.16</v>
      </c>
      <c r="G100" s="12">
        <v>17</v>
      </c>
      <c r="H100" s="1">
        <v>126</v>
      </c>
      <c r="I100" s="25">
        <v>1.286363999999999</v>
      </c>
      <c r="J100" s="2">
        <v>52</v>
      </c>
      <c r="K100" s="26">
        <v>-7.82</v>
      </c>
      <c r="L100" s="27"/>
    </row>
    <row r="101" spans="1:12" s="37" customFormat="1" ht="24.95" customHeight="1" x14ac:dyDescent="0.2">
      <c r="A101" s="24">
        <v>94</v>
      </c>
      <c r="B101" s="30" t="s">
        <v>112</v>
      </c>
      <c r="C101" s="56">
        <v>66.25</v>
      </c>
      <c r="D101" s="56">
        <v>47</v>
      </c>
      <c r="E101" s="10">
        <v>44.17</v>
      </c>
      <c r="F101" s="11">
        <v>5.34</v>
      </c>
      <c r="G101" s="12">
        <v>6</v>
      </c>
      <c r="H101" s="1">
        <v>32</v>
      </c>
      <c r="I101" s="25">
        <v>-2.8299999999999983</v>
      </c>
      <c r="J101" s="2">
        <v>109</v>
      </c>
      <c r="K101" s="26">
        <v>3.7000000000000028</v>
      </c>
      <c r="L101" s="27" t="s">
        <v>53</v>
      </c>
    </row>
    <row r="102" spans="1:12" s="37" customFormat="1" ht="24.95" customHeight="1" x14ac:dyDescent="0.2">
      <c r="A102" s="24">
        <v>95</v>
      </c>
      <c r="B102" s="30" t="s">
        <v>113</v>
      </c>
      <c r="C102" s="56">
        <v>31.153846000000001</v>
      </c>
      <c r="D102" s="56">
        <v>48.5</v>
      </c>
      <c r="E102" s="10">
        <v>40</v>
      </c>
      <c r="F102" s="11">
        <v>14.49</v>
      </c>
      <c r="G102" s="12">
        <v>10</v>
      </c>
      <c r="H102" s="1">
        <v>59</v>
      </c>
      <c r="I102" s="25">
        <v>-8.5</v>
      </c>
      <c r="J102" s="2">
        <v>152</v>
      </c>
      <c r="K102" s="26">
        <v>-0.46999999999999886</v>
      </c>
      <c r="L102" s="27"/>
    </row>
    <row r="103" spans="1:12" s="37" customFormat="1" ht="24.95" customHeight="1" x14ac:dyDescent="0.2">
      <c r="A103" s="24">
        <v>96</v>
      </c>
      <c r="B103" s="30" t="s">
        <v>114</v>
      </c>
      <c r="C103" s="59"/>
      <c r="D103" s="56">
        <v>48</v>
      </c>
      <c r="E103" s="10">
        <v>40</v>
      </c>
      <c r="F103" s="11">
        <v>0</v>
      </c>
      <c r="G103" s="12">
        <v>1</v>
      </c>
      <c r="H103" s="1">
        <v>59</v>
      </c>
      <c r="I103" s="25">
        <v>-8</v>
      </c>
      <c r="J103" s="2">
        <v>148</v>
      </c>
      <c r="K103" s="26">
        <v>-0.46999999999999886</v>
      </c>
      <c r="L103" s="27"/>
    </row>
    <row r="104" spans="1:12" s="37" customFormat="1" ht="24.95" customHeight="1" x14ac:dyDescent="0.2">
      <c r="A104" s="24">
        <v>97</v>
      </c>
      <c r="B104" s="30" t="s">
        <v>115</v>
      </c>
      <c r="C104" s="56">
        <v>40.625</v>
      </c>
      <c r="D104" s="56">
        <v>48.181818</v>
      </c>
      <c r="E104" s="10">
        <v>33.08</v>
      </c>
      <c r="F104" s="11">
        <v>11.69</v>
      </c>
      <c r="G104" s="12">
        <v>13</v>
      </c>
      <c r="H104" s="1">
        <v>119</v>
      </c>
      <c r="I104" s="25">
        <v>-15.101818000000002</v>
      </c>
      <c r="J104" s="2">
        <v>184</v>
      </c>
      <c r="K104" s="26">
        <v>-7.3900000000000006</v>
      </c>
      <c r="L104" s="27"/>
    </row>
    <row r="105" spans="1:12" s="37" customFormat="1" ht="24.95" customHeight="1" x14ac:dyDescent="0.2">
      <c r="A105" s="24">
        <v>98</v>
      </c>
      <c r="B105" s="30" t="s">
        <v>116</v>
      </c>
      <c r="C105" s="56">
        <v>33.125</v>
      </c>
      <c r="D105" s="56">
        <v>41.911763999999998</v>
      </c>
      <c r="E105" s="10">
        <v>32.44</v>
      </c>
      <c r="F105" s="11">
        <v>15.23</v>
      </c>
      <c r="G105" s="12">
        <v>43</v>
      </c>
      <c r="H105" s="1">
        <v>133</v>
      </c>
      <c r="I105" s="25">
        <v>-9.4717640000000003</v>
      </c>
      <c r="J105" s="2">
        <v>159</v>
      </c>
      <c r="K105" s="26">
        <v>-8.0300000000000011</v>
      </c>
      <c r="L105" s="27"/>
    </row>
    <row r="106" spans="1:12" s="37" customFormat="1" ht="24.95" customHeight="1" x14ac:dyDescent="0.2">
      <c r="A106" s="24">
        <v>99</v>
      </c>
      <c r="B106" s="30" t="s">
        <v>117</v>
      </c>
      <c r="C106" s="56">
        <v>29.444444000000001</v>
      </c>
      <c r="D106" s="56">
        <v>29.666665999999999</v>
      </c>
      <c r="E106" s="10">
        <v>27.22</v>
      </c>
      <c r="F106" s="11">
        <v>11.65</v>
      </c>
      <c r="G106" s="12">
        <v>27</v>
      </c>
      <c r="H106" s="1">
        <v>165</v>
      </c>
      <c r="I106" s="25">
        <v>-2.4466660000000005</v>
      </c>
      <c r="J106" s="2">
        <v>98</v>
      </c>
      <c r="K106" s="26">
        <v>-13.25</v>
      </c>
      <c r="L106" s="27"/>
    </row>
    <row r="107" spans="1:12" s="37" customFormat="1" ht="24.95" customHeight="1" x14ac:dyDescent="0.2">
      <c r="A107" s="24">
        <v>100</v>
      </c>
      <c r="B107" s="30" t="s">
        <v>118</v>
      </c>
      <c r="C107" s="56">
        <v>28.571428000000001</v>
      </c>
      <c r="D107" s="56">
        <v>60</v>
      </c>
      <c r="E107" s="10">
        <v>38.75</v>
      </c>
      <c r="F107" s="11">
        <v>10.23</v>
      </c>
      <c r="G107" s="12">
        <v>8</v>
      </c>
      <c r="H107" s="1">
        <v>69</v>
      </c>
      <c r="I107" s="25">
        <v>-21.25</v>
      </c>
      <c r="J107" s="2">
        <v>191</v>
      </c>
      <c r="K107" s="26">
        <v>-1.7199999999999989</v>
      </c>
      <c r="L107" s="27"/>
    </row>
    <row r="108" spans="1:12" s="37" customFormat="1" ht="24.95" customHeight="1" x14ac:dyDescent="0.2">
      <c r="A108" s="24">
        <v>101</v>
      </c>
      <c r="B108" s="30" t="s">
        <v>119</v>
      </c>
      <c r="C108" s="56">
        <v>27.666665999999999</v>
      </c>
      <c r="D108" s="56">
        <v>52.333333000000003</v>
      </c>
      <c r="E108" s="10">
        <v>45</v>
      </c>
      <c r="F108" s="11">
        <v>17.61</v>
      </c>
      <c r="G108" s="12">
        <v>10</v>
      </c>
      <c r="H108" s="1">
        <v>28</v>
      </c>
      <c r="I108" s="25">
        <v>-7.3333330000000032</v>
      </c>
      <c r="J108" s="2">
        <v>143</v>
      </c>
      <c r="K108" s="26">
        <v>4.5300000000000011</v>
      </c>
      <c r="L108" s="27" t="s">
        <v>53</v>
      </c>
    </row>
    <row r="109" spans="1:12" s="37" customFormat="1" ht="24.95" customHeight="1" x14ac:dyDescent="0.2">
      <c r="A109" s="24">
        <v>102</v>
      </c>
      <c r="B109" s="30" t="s">
        <v>120</v>
      </c>
      <c r="C109" s="56">
        <v>33.823529000000001</v>
      </c>
      <c r="D109" s="56">
        <v>43.928570999999998</v>
      </c>
      <c r="E109" s="10">
        <v>31.6</v>
      </c>
      <c r="F109" s="11">
        <v>13.69</v>
      </c>
      <c r="G109" s="12">
        <v>25</v>
      </c>
      <c r="H109" s="1">
        <v>136</v>
      </c>
      <c r="I109" s="25">
        <v>-12.328570999999997</v>
      </c>
      <c r="J109" s="2">
        <v>173</v>
      </c>
      <c r="K109" s="26">
        <v>-8.8699999999999974</v>
      </c>
      <c r="L109" s="27"/>
    </row>
    <row r="110" spans="1:12" s="37" customFormat="1" ht="24.95" customHeight="1" x14ac:dyDescent="0.2">
      <c r="A110" s="24">
        <v>103</v>
      </c>
      <c r="B110" s="30" t="s">
        <v>121</v>
      </c>
      <c r="C110" s="56">
        <v>29.482758</v>
      </c>
      <c r="D110" s="56">
        <v>38.275861999999996</v>
      </c>
      <c r="E110" s="10">
        <v>29.68</v>
      </c>
      <c r="F110" s="11">
        <v>13.56</v>
      </c>
      <c r="G110" s="12">
        <v>31</v>
      </c>
      <c r="H110" s="1">
        <v>150</v>
      </c>
      <c r="I110" s="25">
        <v>-8.5958619999999968</v>
      </c>
      <c r="J110" s="2">
        <v>153</v>
      </c>
      <c r="K110" s="26">
        <v>-10.79</v>
      </c>
      <c r="L110" s="27"/>
    </row>
    <row r="111" spans="1:12" s="37" customFormat="1" ht="27" customHeight="1" x14ac:dyDescent="0.2">
      <c r="A111" s="24">
        <v>104</v>
      </c>
      <c r="B111" s="30" t="s">
        <v>122</v>
      </c>
      <c r="C111" s="56">
        <v>31.428571000000002</v>
      </c>
      <c r="D111" s="56">
        <v>37</v>
      </c>
      <c r="E111" s="10">
        <v>30</v>
      </c>
      <c r="F111" s="11">
        <v>7.64</v>
      </c>
      <c r="G111" s="12">
        <v>6</v>
      </c>
      <c r="H111" s="1">
        <v>147</v>
      </c>
      <c r="I111" s="25">
        <v>-7</v>
      </c>
      <c r="J111" s="2">
        <v>141</v>
      </c>
      <c r="K111" s="26">
        <v>-10.469999999999999</v>
      </c>
      <c r="L111" s="27"/>
    </row>
    <row r="112" spans="1:12" s="37" customFormat="1" ht="27" customHeight="1" x14ac:dyDescent="0.2">
      <c r="A112" s="24">
        <v>105</v>
      </c>
      <c r="B112" s="30" t="s">
        <v>123</v>
      </c>
      <c r="C112" s="56">
        <v>33.333333000000003</v>
      </c>
      <c r="D112" s="56">
        <v>46</v>
      </c>
      <c r="E112" s="10">
        <v>45.23</v>
      </c>
      <c r="F112" s="11">
        <v>17.48</v>
      </c>
      <c r="G112" s="12">
        <v>22</v>
      </c>
      <c r="H112" s="1">
        <v>27</v>
      </c>
      <c r="I112" s="25">
        <v>-0.77000000000000313</v>
      </c>
      <c r="J112" s="2">
        <v>75</v>
      </c>
      <c r="K112" s="26">
        <v>4.759999999999998</v>
      </c>
      <c r="L112" s="27" t="s">
        <v>53</v>
      </c>
    </row>
    <row r="113" spans="1:12" s="37" customFormat="1" ht="27" customHeight="1" x14ac:dyDescent="0.2">
      <c r="A113" s="24">
        <v>106</v>
      </c>
      <c r="B113" s="30" t="s">
        <v>124</v>
      </c>
      <c r="C113" s="56">
        <v>31.944444000000001</v>
      </c>
      <c r="D113" s="56">
        <v>38.799999999999997</v>
      </c>
      <c r="E113" s="10">
        <v>38.46</v>
      </c>
      <c r="F113" s="11">
        <v>13.92</v>
      </c>
      <c r="G113" s="12">
        <v>13</v>
      </c>
      <c r="H113" s="1">
        <v>72</v>
      </c>
      <c r="I113" s="25">
        <v>-0.33999999999999631</v>
      </c>
      <c r="J113" s="2">
        <v>72</v>
      </c>
      <c r="K113" s="26">
        <v>-2.009999999999998</v>
      </c>
      <c r="L113" s="27"/>
    </row>
    <row r="114" spans="1:12" s="37" customFormat="1" ht="27" customHeight="1" x14ac:dyDescent="0.2">
      <c r="A114" s="24">
        <v>107</v>
      </c>
      <c r="B114" s="30" t="s">
        <v>125</v>
      </c>
      <c r="C114" s="56">
        <v>33.378377999999998</v>
      </c>
      <c r="D114" s="56">
        <v>47.941175999999999</v>
      </c>
      <c r="E114" s="10">
        <v>27.5</v>
      </c>
      <c r="F114" s="11">
        <v>10.029999999999999</v>
      </c>
      <c r="G114" s="12">
        <v>18</v>
      </c>
      <c r="H114" s="1">
        <v>160</v>
      </c>
      <c r="I114" s="25">
        <v>-20.441175999999999</v>
      </c>
      <c r="J114" s="2">
        <v>190</v>
      </c>
      <c r="K114" s="26">
        <v>-12.969999999999999</v>
      </c>
      <c r="L114" s="27"/>
    </row>
    <row r="115" spans="1:12" s="37" customFormat="1" ht="27" customHeight="1" x14ac:dyDescent="0.2">
      <c r="A115" s="24">
        <v>108</v>
      </c>
      <c r="B115" s="30" t="s">
        <v>126</v>
      </c>
      <c r="C115" s="56">
        <v>57.5</v>
      </c>
      <c r="D115" s="56">
        <v>25</v>
      </c>
      <c r="E115" s="10">
        <v>28.75</v>
      </c>
      <c r="F115" s="11">
        <v>15.56</v>
      </c>
      <c r="G115" s="12">
        <v>4</v>
      </c>
      <c r="H115" s="1">
        <v>152</v>
      </c>
      <c r="I115" s="25">
        <v>3.75</v>
      </c>
      <c r="J115" s="2">
        <v>34</v>
      </c>
      <c r="K115" s="26">
        <v>-11.719999999999999</v>
      </c>
      <c r="L115" s="27"/>
    </row>
    <row r="116" spans="1:12" s="37" customFormat="1" ht="27" customHeight="1" x14ac:dyDescent="0.2">
      <c r="A116" s="24">
        <v>109</v>
      </c>
      <c r="B116" s="30" t="s">
        <v>127</v>
      </c>
      <c r="C116" s="56">
        <v>31.764704999999999</v>
      </c>
      <c r="D116" s="56">
        <v>45.454545000000003</v>
      </c>
      <c r="E116" s="10">
        <v>35.450000000000003</v>
      </c>
      <c r="F116" s="11">
        <v>19.940000000000001</v>
      </c>
      <c r="G116" s="12">
        <v>11</v>
      </c>
      <c r="H116" s="1">
        <v>98</v>
      </c>
      <c r="I116" s="25">
        <v>-10.004545</v>
      </c>
      <c r="J116" s="2">
        <v>164</v>
      </c>
      <c r="K116" s="26">
        <v>-5.019999999999996</v>
      </c>
      <c r="L116" s="27"/>
    </row>
    <row r="117" spans="1:12" s="37" customFormat="1" ht="27" customHeight="1" x14ac:dyDescent="0.2">
      <c r="A117" s="24">
        <v>110</v>
      </c>
      <c r="B117" s="30" t="s">
        <v>128</v>
      </c>
      <c r="C117" s="56">
        <v>30</v>
      </c>
      <c r="D117" s="56">
        <v>32</v>
      </c>
      <c r="E117" s="10">
        <v>28.33</v>
      </c>
      <c r="F117" s="11">
        <v>6.24</v>
      </c>
      <c r="G117" s="12">
        <v>3</v>
      </c>
      <c r="H117" s="1">
        <v>157</v>
      </c>
      <c r="I117" s="25">
        <v>-3.6700000000000017</v>
      </c>
      <c r="J117" s="2">
        <v>120</v>
      </c>
      <c r="K117" s="26">
        <v>-12.14</v>
      </c>
      <c r="L117" s="27"/>
    </row>
    <row r="118" spans="1:12" s="37" customFormat="1" ht="27" customHeight="1" x14ac:dyDescent="0.2">
      <c r="A118" s="24">
        <v>111</v>
      </c>
      <c r="B118" s="30" t="s">
        <v>129</v>
      </c>
      <c r="C118" s="56">
        <v>23</v>
      </c>
      <c r="D118" s="56">
        <v>37.5</v>
      </c>
      <c r="E118" s="10">
        <v>32.5</v>
      </c>
      <c r="F118" s="11">
        <v>25.12</v>
      </c>
      <c r="G118" s="12">
        <v>4</v>
      </c>
      <c r="H118" s="1">
        <v>127</v>
      </c>
      <c r="I118" s="25">
        <v>-5</v>
      </c>
      <c r="J118" s="2">
        <v>128</v>
      </c>
      <c r="K118" s="26">
        <v>-7.9699999999999989</v>
      </c>
      <c r="L118" s="27"/>
    </row>
    <row r="119" spans="1:12" s="37" customFormat="1" ht="27" customHeight="1" x14ac:dyDescent="0.2">
      <c r="A119" s="24">
        <v>112</v>
      </c>
      <c r="B119" s="30" t="s">
        <v>130</v>
      </c>
      <c r="C119" s="56">
        <v>37.692307</v>
      </c>
      <c r="D119" s="56">
        <v>42.142856999999999</v>
      </c>
      <c r="E119" s="10">
        <v>39.090000000000003</v>
      </c>
      <c r="F119" s="11">
        <v>10.41</v>
      </c>
      <c r="G119" s="12">
        <v>22</v>
      </c>
      <c r="H119" s="1">
        <v>66</v>
      </c>
      <c r="I119" s="25">
        <v>-3.0528569999999959</v>
      </c>
      <c r="J119" s="2">
        <v>114</v>
      </c>
      <c r="K119" s="26">
        <v>-1.3799999999999955</v>
      </c>
      <c r="L119" s="27"/>
    </row>
    <row r="120" spans="1:12" s="37" customFormat="1" ht="24.95" customHeight="1" x14ac:dyDescent="0.2">
      <c r="A120" s="24">
        <v>113</v>
      </c>
      <c r="B120" s="30" t="s">
        <v>131</v>
      </c>
      <c r="C120" s="56">
        <v>28.75</v>
      </c>
      <c r="D120" s="56">
        <v>39</v>
      </c>
      <c r="E120" s="10">
        <v>35.36</v>
      </c>
      <c r="F120" s="11">
        <v>14.57</v>
      </c>
      <c r="G120" s="12">
        <v>14</v>
      </c>
      <c r="H120" s="1">
        <v>100</v>
      </c>
      <c r="I120" s="25">
        <v>-3.6400000000000006</v>
      </c>
      <c r="J120" s="2">
        <v>119</v>
      </c>
      <c r="K120" s="26">
        <v>-5.1099999999999994</v>
      </c>
      <c r="L120" s="27"/>
    </row>
    <row r="121" spans="1:12" s="37" customFormat="1" ht="24.95" customHeight="1" x14ac:dyDescent="0.2">
      <c r="A121" s="24">
        <v>114</v>
      </c>
      <c r="B121" s="30" t="s">
        <v>132</v>
      </c>
      <c r="C121" s="56">
        <v>45.714284999999997</v>
      </c>
      <c r="D121" s="56">
        <v>45</v>
      </c>
      <c r="E121" s="10">
        <v>53</v>
      </c>
      <c r="F121" s="11">
        <v>10.3</v>
      </c>
      <c r="G121" s="12">
        <v>5</v>
      </c>
      <c r="H121" s="1">
        <v>7</v>
      </c>
      <c r="I121" s="25">
        <v>8</v>
      </c>
      <c r="J121" s="2">
        <v>15</v>
      </c>
      <c r="K121" s="26">
        <v>12.530000000000001</v>
      </c>
      <c r="L121" s="27" t="s">
        <v>53</v>
      </c>
    </row>
    <row r="122" spans="1:12" s="37" customFormat="1" ht="24.95" customHeight="1" x14ac:dyDescent="0.2">
      <c r="A122" s="24">
        <v>115</v>
      </c>
      <c r="B122" s="30" t="s">
        <v>133</v>
      </c>
      <c r="C122" s="56">
        <v>33.611111000000001</v>
      </c>
      <c r="D122" s="56">
        <v>32.083333000000003</v>
      </c>
      <c r="E122" s="10">
        <v>42.78</v>
      </c>
      <c r="F122" s="11">
        <v>13.97</v>
      </c>
      <c r="G122" s="12">
        <v>9</v>
      </c>
      <c r="H122" s="1">
        <v>38</v>
      </c>
      <c r="I122" s="25">
        <v>10.696666999999998</v>
      </c>
      <c r="J122" s="2">
        <v>9</v>
      </c>
      <c r="K122" s="26">
        <v>2.3100000000000023</v>
      </c>
      <c r="L122" s="27" t="s">
        <v>219</v>
      </c>
    </row>
    <row r="123" spans="1:12" s="37" customFormat="1" ht="24.95" customHeight="1" x14ac:dyDescent="0.2">
      <c r="A123" s="24">
        <v>116</v>
      </c>
      <c r="B123" s="30" t="s">
        <v>134</v>
      </c>
      <c r="C123" s="56">
        <v>35.714284999999997</v>
      </c>
      <c r="D123" s="56">
        <v>46.785713999999999</v>
      </c>
      <c r="E123" s="10">
        <v>34.47</v>
      </c>
      <c r="F123" s="11">
        <v>10.87</v>
      </c>
      <c r="G123" s="12">
        <v>18</v>
      </c>
      <c r="H123" s="1">
        <v>111</v>
      </c>
      <c r="I123" s="25">
        <v>-12.315714</v>
      </c>
      <c r="J123" s="2">
        <v>172</v>
      </c>
      <c r="K123" s="26">
        <v>-6</v>
      </c>
      <c r="L123" s="27"/>
    </row>
    <row r="124" spans="1:12" s="37" customFormat="1" ht="24.95" customHeight="1" thickBot="1" x14ac:dyDescent="0.25">
      <c r="A124" s="24">
        <v>117</v>
      </c>
      <c r="B124" s="30" t="s">
        <v>135</v>
      </c>
      <c r="C124" s="56">
        <v>32.777777</v>
      </c>
      <c r="D124" s="56">
        <v>37.5</v>
      </c>
      <c r="E124" s="10">
        <v>25</v>
      </c>
      <c r="F124" s="11">
        <v>0</v>
      </c>
      <c r="G124" s="12">
        <v>2</v>
      </c>
      <c r="H124" s="1">
        <v>179</v>
      </c>
      <c r="I124" s="25">
        <v>-12.5</v>
      </c>
      <c r="J124" s="2">
        <v>174</v>
      </c>
      <c r="K124" s="26">
        <v>-15.469999999999999</v>
      </c>
      <c r="L124" s="27"/>
    </row>
    <row r="125" spans="1:12" s="17" customFormat="1" ht="27.75" customHeight="1" x14ac:dyDescent="0.2">
      <c r="A125" s="184"/>
      <c r="B125" s="179" t="s">
        <v>252</v>
      </c>
      <c r="C125" s="180">
        <f>SUM(C74:C124)</f>
        <v>1766.1564580000002</v>
      </c>
      <c r="D125" s="180">
        <f>SUM(D74:D124)</f>
        <v>2123.0880580000003</v>
      </c>
      <c r="E125" s="180">
        <f>SUM(E74:E124)</f>
        <v>1866.3</v>
      </c>
      <c r="F125" s="180">
        <f>SUM(F74:F124)</f>
        <v>652.30000000000007</v>
      </c>
      <c r="G125" s="189">
        <f>SUM(G74:G124)</f>
        <v>833</v>
      </c>
      <c r="H125" s="181"/>
      <c r="I125" s="180">
        <f>SUM(I74:I124)</f>
        <v>-204.28805800000009</v>
      </c>
      <c r="J125" s="182"/>
      <c r="K125" s="180">
        <f>SUM(K74:K124)</f>
        <v>-157.19999999999993</v>
      </c>
      <c r="L125" s="183"/>
    </row>
    <row r="126" spans="1:12" s="17" customFormat="1" ht="28.5" customHeight="1" thickBot="1" x14ac:dyDescent="0.25">
      <c r="A126" s="154"/>
      <c r="B126" s="155" t="s">
        <v>253</v>
      </c>
      <c r="C126" s="191">
        <f>C125/50</f>
        <v>35.323129160000001</v>
      </c>
      <c r="D126" s="191">
        <f>D125/51</f>
        <v>41.62917760784314</v>
      </c>
      <c r="E126" s="191">
        <f>E125/50</f>
        <v>37.326000000000001</v>
      </c>
      <c r="F126" s="191">
        <f>F125/50</f>
        <v>13.046000000000001</v>
      </c>
      <c r="G126" s="157"/>
      <c r="H126" s="158"/>
      <c r="I126" s="191">
        <f>I125/50</f>
        <v>-4.0857611600000014</v>
      </c>
      <c r="J126" s="158"/>
      <c r="K126" s="191">
        <f>K125/50</f>
        <v>-3.1439999999999988</v>
      </c>
      <c r="L126" s="160"/>
    </row>
    <row r="127" spans="1:12" s="17" customFormat="1" ht="30" customHeight="1" x14ac:dyDescent="0.35">
      <c r="A127" s="24">
        <v>118</v>
      </c>
      <c r="B127" s="31" t="s">
        <v>136</v>
      </c>
      <c r="C127" s="25">
        <v>40.909999999999997</v>
      </c>
      <c r="D127" s="47">
        <v>56</v>
      </c>
      <c r="E127" s="10">
        <v>21.25</v>
      </c>
      <c r="F127" s="11">
        <v>4.1500000000000004</v>
      </c>
      <c r="G127" s="12">
        <v>4</v>
      </c>
      <c r="H127" s="1">
        <v>190</v>
      </c>
      <c r="I127" s="25">
        <v>-34.75</v>
      </c>
      <c r="J127" s="2">
        <v>193</v>
      </c>
      <c r="K127" s="26">
        <v>-19.22</v>
      </c>
      <c r="L127" s="27"/>
    </row>
    <row r="128" spans="1:12" s="17" customFormat="1" ht="30" customHeight="1" x14ac:dyDescent="0.35">
      <c r="A128" s="24">
        <v>119</v>
      </c>
      <c r="B128" s="31" t="s">
        <v>137</v>
      </c>
      <c r="C128" s="25">
        <v>40</v>
      </c>
      <c r="D128" s="47">
        <v>33.57</v>
      </c>
      <c r="E128" s="10">
        <v>40</v>
      </c>
      <c r="F128" s="11">
        <v>18.3</v>
      </c>
      <c r="G128" s="12">
        <v>10</v>
      </c>
      <c r="H128" s="1">
        <v>59</v>
      </c>
      <c r="I128" s="25">
        <v>6.43</v>
      </c>
      <c r="J128" s="2">
        <v>19</v>
      </c>
      <c r="K128" s="26">
        <v>-0.46999999999999886</v>
      </c>
      <c r="L128" s="27"/>
    </row>
    <row r="129" spans="1:12" s="17" customFormat="1" ht="30" customHeight="1" x14ac:dyDescent="0.35">
      <c r="A129" s="24">
        <v>120</v>
      </c>
      <c r="B129" s="31" t="s">
        <v>138</v>
      </c>
      <c r="C129" s="25">
        <v>28.08</v>
      </c>
      <c r="D129" s="47">
        <v>34.380000000000003</v>
      </c>
      <c r="E129" s="10">
        <v>32.69</v>
      </c>
      <c r="F129" s="11">
        <v>14.36</v>
      </c>
      <c r="G129" s="12">
        <v>26</v>
      </c>
      <c r="H129" s="1">
        <v>124</v>
      </c>
      <c r="I129" s="25">
        <v>-1.6900000000000048</v>
      </c>
      <c r="J129" s="2">
        <v>89</v>
      </c>
      <c r="K129" s="26">
        <v>-7.7800000000000011</v>
      </c>
      <c r="L129" s="27"/>
    </row>
    <row r="130" spans="1:12" s="17" customFormat="1" ht="30" customHeight="1" x14ac:dyDescent="0.35">
      <c r="A130" s="24">
        <v>121</v>
      </c>
      <c r="B130" s="31" t="s">
        <v>139</v>
      </c>
      <c r="C130" s="25">
        <v>36.25</v>
      </c>
      <c r="D130" s="47">
        <v>55</v>
      </c>
      <c r="E130" s="10">
        <v>38.75</v>
      </c>
      <c r="F130" s="11">
        <v>17.63</v>
      </c>
      <c r="G130" s="12">
        <v>8</v>
      </c>
      <c r="H130" s="1">
        <v>69</v>
      </c>
      <c r="I130" s="25">
        <v>-16.25</v>
      </c>
      <c r="J130" s="2">
        <v>187</v>
      </c>
      <c r="K130" s="26">
        <v>-1.7199999999999989</v>
      </c>
      <c r="L130" s="27"/>
    </row>
    <row r="131" spans="1:12" s="17" customFormat="1" ht="30" customHeight="1" x14ac:dyDescent="0.35">
      <c r="A131" s="24">
        <v>122</v>
      </c>
      <c r="B131" s="31" t="s">
        <v>140</v>
      </c>
      <c r="C131" s="25">
        <v>26.07</v>
      </c>
      <c r="D131" s="47">
        <v>21.43</v>
      </c>
      <c r="E131" s="10">
        <v>31.47</v>
      </c>
      <c r="F131" s="11">
        <v>10.68</v>
      </c>
      <c r="G131" s="12">
        <v>8</v>
      </c>
      <c r="H131" s="1">
        <v>137</v>
      </c>
      <c r="I131" s="25">
        <v>10.039999999999999</v>
      </c>
      <c r="J131" s="2">
        <v>11</v>
      </c>
      <c r="K131" s="26">
        <v>-9</v>
      </c>
      <c r="L131" s="27" t="s">
        <v>218</v>
      </c>
    </row>
    <row r="132" spans="1:12" s="17" customFormat="1" ht="26.25" customHeight="1" x14ac:dyDescent="0.35">
      <c r="A132" s="24">
        <v>123</v>
      </c>
      <c r="B132" s="31" t="s">
        <v>223</v>
      </c>
      <c r="C132" s="25">
        <v>33.21</v>
      </c>
      <c r="D132" s="47">
        <v>27.81</v>
      </c>
      <c r="E132" s="10">
        <v>31.82</v>
      </c>
      <c r="F132" s="11">
        <v>9.36</v>
      </c>
      <c r="G132" s="12">
        <v>11</v>
      </c>
      <c r="H132" s="1">
        <v>134</v>
      </c>
      <c r="I132" s="25">
        <v>4.0100000000000016</v>
      </c>
      <c r="J132" s="2">
        <v>33</v>
      </c>
      <c r="K132" s="26">
        <v>-8.6499999999999986</v>
      </c>
      <c r="L132" s="27"/>
    </row>
    <row r="133" spans="1:12" s="17" customFormat="1" ht="26.25" customHeight="1" x14ac:dyDescent="0.35">
      <c r="A133" s="24">
        <v>124</v>
      </c>
      <c r="B133" s="31" t="s">
        <v>224</v>
      </c>
      <c r="C133" s="25">
        <v>31.36</v>
      </c>
      <c r="D133" s="47">
        <v>30</v>
      </c>
      <c r="E133" s="10">
        <v>38.5</v>
      </c>
      <c r="F133" s="11">
        <v>11.41</v>
      </c>
      <c r="G133" s="12">
        <v>10</v>
      </c>
      <c r="H133" s="1">
        <v>71</v>
      </c>
      <c r="I133" s="25">
        <v>8.5</v>
      </c>
      <c r="J133" s="2">
        <v>13</v>
      </c>
      <c r="K133" s="26">
        <v>-1.9699999999999989</v>
      </c>
      <c r="L133" s="27"/>
    </row>
    <row r="134" spans="1:12" s="17" customFormat="1" ht="26.25" customHeight="1" x14ac:dyDescent="0.35">
      <c r="A134" s="24">
        <v>125</v>
      </c>
      <c r="B134" s="31" t="s">
        <v>141</v>
      </c>
      <c r="C134" s="25">
        <v>28.89</v>
      </c>
      <c r="D134" s="47">
        <v>30.88</v>
      </c>
      <c r="E134" s="10">
        <v>34.619999999999997</v>
      </c>
      <c r="F134" s="11">
        <v>7.71</v>
      </c>
      <c r="G134" s="12">
        <v>13</v>
      </c>
      <c r="H134" s="1">
        <v>109</v>
      </c>
      <c r="I134" s="25">
        <v>3.7399999999999984</v>
      </c>
      <c r="J134" s="2">
        <v>35</v>
      </c>
      <c r="K134" s="26">
        <v>-5.8500000000000014</v>
      </c>
      <c r="L134" s="27"/>
    </row>
    <row r="135" spans="1:12" s="17" customFormat="1" ht="26.25" customHeight="1" x14ac:dyDescent="0.35">
      <c r="A135" s="24">
        <v>126</v>
      </c>
      <c r="B135" s="31" t="s">
        <v>142</v>
      </c>
      <c r="C135" s="25">
        <v>22.67</v>
      </c>
      <c r="D135" s="47">
        <v>32.69</v>
      </c>
      <c r="E135" s="10">
        <v>24.55</v>
      </c>
      <c r="F135" s="11">
        <v>10.76</v>
      </c>
      <c r="G135" s="12">
        <v>11</v>
      </c>
      <c r="H135" s="1">
        <v>182</v>
      </c>
      <c r="I135" s="25">
        <v>-8.139999999999997</v>
      </c>
      <c r="J135" s="2">
        <v>150</v>
      </c>
      <c r="K135" s="26">
        <v>-15.919999999999998</v>
      </c>
      <c r="L135" s="27"/>
    </row>
    <row r="136" spans="1:12" s="17" customFormat="1" ht="26.25" customHeight="1" x14ac:dyDescent="0.35">
      <c r="A136" s="24">
        <v>127</v>
      </c>
      <c r="B136" s="31" t="s">
        <v>143</v>
      </c>
      <c r="C136" s="25">
        <v>37.81</v>
      </c>
      <c r="D136" s="47">
        <v>52.81</v>
      </c>
      <c r="E136" s="10">
        <v>31.05</v>
      </c>
      <c r="F136" s="11">
        <v>15.27</v>
      </c>
      <c r="G136" s="12">
        <v>19</v>
      </c>
      <c r="H136" s="1">
        <v>143</v>
      </c>
      <c r="I136" s="25">
        <v>-21.76</v>
      </c>
      <c r="J136" s="2">
        <v>192</v>
      </c>
      <c r="K136" s="26">
        <v>-9.4199999999999982</v>
      </c>
      <c r="L136" s="27"/>
    </row>
    <row r="137" spans="1:12" s="17" customFormat="1" ht="25.5" customHeight="1" x14ac:dyDescent="0.35">
      <c r="A137" s="24">
        <v>128</v>
      </c>
      <c r="B137" s="31" t="s">
        <v>144</v>
      </c>
      <c r="C137" s="25">
        <v>37.65</v>
      </c>
      <c r="D137" s="47">
        <v>45.71</v>
      </c>
      <c r="E137" s="10">
        <v>36.69</v>
      </c>
      <c r="F137" s="11">
        <v>17.11</v>
      </c>
      <c r="G137" s="12">
        <v>59</v>
      </c>
      <c r="H137" s="1">
        <v>84</v>
      </c>
      <c r="I137" s="25">
        <v>-9.0200000000000031</v>
      </c>
      <c r="J137" s="2">
        <v>157</v>
      </c>
      <c r="K137" s="26">
        <v>-3.7800000000000011</v>
      </c>
      <c r="L137" s="27"/>
    </row>
    <row r="138" spans="1:12" s="17" customFormat="1" ht="25.5" customHeight="1" x14ac:dyDescent="0.35">
      <c r="A138" s="24">
        <v>129</v>
      </c>
      <c r="B138" s="31" t="s">
        <v>145</v>
      </c>
      <c r="C138" s="25">
        <v>32.14</v>
      </c>
      <c r="D138" s="47">
        <v>31.79</v>
      </c>
      <c r="E138" s="10">
        <v>26.36</v>
      </c>
      <c r="F138" s="11">
        <v>9.7899999999999991</v>
      </c>
      <c r="G138" s="12">
        <v>11</v>
      </c>
      <c r="H138" s="1">
        <v>173</v>
      </c>
      <c r="I138" s="25">
        <v>-5.43</v>
      </c>
      <c r="J138" s="2">
        <v>133</v>
      </c>
      <c r="K138" s="26">
        <v>-14.11</v>
      </c>
      <c r="L138" s="27"/>
    </row>
    <row r="139" spans="1:12" s="17" customFormat="1" ht="25.5" customHeight="1" x14ac:dyDescent="0.35">
      <c r="A139" s="24">
        <v>130</v>
      </c>
      <c r="B139" s="31" t="s">
        <v>146</v>
      </c>
      <c r="C139" s="25">
        <v>36.54</v>
      </c>
      <c r="D139" s="47">
        <v>26.67</v>
      </c>
      <c r="E139" s="10">
        <v>40.450000000000003</v>
      </c>
      <c r="F139" s="11">
        <v>14.53</v>
      </c>
      <c r="G139" s="12">
        <v>11</v>
      </c>
      <c r="H139" s="1">
        <v>57</v>
      </c>
      <c r="I139" s="25">
        <v>13.780000000000001</v>
      </c>
      <c r="J139" s="2">
        <v>2</v>
      </c>
      <c r="K139" s="26">
        <v>-1.9999999999996021E-2</v>
      </c>
      <c r="L139" s="27" t="s">
        <v>218</v>
      </c>
    </row>
    <row r="140" spans="1:12" s="17" customFormat="1" ht="25.5" customHeight="1" x14ac:dyDescent="0.35">
      <c r="A140" s="24">
        <v>131</v>
      </c>
      <c r="B140" s="31" t="s">
        <v>147</v>
      </c>
      <c r="C140" s="25">
        <v>27.5</v>
      </c>
      <c r="D140" s="47">
        <v>27.86</v>
      </c>
      <c r="E140" s="10">
        <v>32.5</v>
      </c>
      <c r="F140" s="11">
        <v>8.5399999999999991</v>
      </c>
      <c r="G140" s="12">
        <v>6</v>
      </c>
      <c r="H140" s="1">
        <v>127</v>
      </c>
      <c r="I140" s="25">
        <v>4.6400000000000006</v>
      </c>
      <c r="J140" s="2">
        <v>28</v>
      </c>
      <c r="K140" s="26">
        <v>-7.9699999999999989</v>
      </c>
      <c r="L140" s="27"/>
    </row>
    <row r="141" spans="1:12" s="17" customFormat="1" ht="25.5" customHeight="1" x14ac:dyDescent="0.35">
      <c r="A141" s="24">
        <v>132</v>
      </c>
      <c r="B141" s="31" t="s">
        <v>148</v>
      </c>
      <c r="C141" s="25">
        <v>41.43</v>
      </c>
      <c r="D141" s="47">
        <v>46.76</v>
      </c>
      <c r="E141" s="10">
        <v>33</v>
      </c>
      <c r="F141" s="11">
        <v>21.66</v>
      </c>
      <c r="G141" s="12">
        <v>15</v>
      </c>
      <c r="H141" s="1">
        <v>120</v>
      </c>
      <c r="I141" s="25">
        <v>-13.759999999999998</v>
      </c>
      <c r="J141" s="2">
        <v>178</v>
      </c>
      <c r="K141" s="26">
        <v>-7.4699999999999989</v>
      </c>
      <c r="L141" s="27"/>
    </row>
    <row r="142" spans="1:12" s="17" customFormat="1" ht="26.25" customHeight="1" x14ac:dyDescent="0.35">
      <c r="A142" s="24">
        <v>133</v>
      </c>
      <c r="B142" s="31" t="s">
        <v>149</v>
      </c>
      <c r="C142" s="25">
        <v>26.74</v>
      </c>
      <c r="D142" s="47">
        <v>26.07</v>
      </c>
      <c r="E142" s="10">
        <v>23.18</v>
      </c>
      <c r="F142" s="11">
        <v>11.54</v>
      </c>
      <c r="G142" s="12">
        <v>11</v>
      </c>
      <c r="H142" s="1">
        <v>187</v>
      </c>
      <c r="I142" s="25">
        <v>-2.8900000000000006</v>
      </c>
      <c r="J142" s="2">
        <v>111</v>
      </c>
      <c r="K142" s="26">
        <v>-17.29</v>
      </c>
      <c r="L142" s="27"/>
    </row>
    <row r="143" spans="1:12" s="17" customFormat="1" ht="26.25" customHeight="1" x14ac:dyDescent="0.35">
      <c r="A143" s="24">
        <v>134</v>
      </c>
      <c r="B143" s="31" t="s">
        <v>150</v>
      </c>
      <c r="C143" s="25">
        <v>46.18</v>
      </c>
      <c r="D143" s="47">
        <v>49.91</v>
      </c>
      <c r="E143" s="10">
        <v>48.42</v>
      </c>
      <c r="F143" s="11">
        <v>18.829999999999998</v>
      </c>
      <c r="G143" s="12">
        <v>60</v>
      </c>
      <c r="H143" s="1">
        <v>17</v>
      </c>
      <c r="I143" s="25">
        <v>-1.4899999999999949</v>
      </c>
      <c r="J143" s="2">
        <v>81</v>
      </c>
      <c r="K143" s="26">
        <v>7.9500000000000028</v>
      </c>
      <c r="L143" s="27" t="s">
        <v>53</v>
      </c>
    </row>
    <row r="144" spans="1:12" s="17" customFormat="1" ht="24.95" customHeight="1" x14ac:dyDescent="0.35">
      <c r="A144" s="24">
        <v>135</v>
      </c>
      <c r="B144" s="31" t="s">
        <v>151</v>
      </c>
      <c r="C144" s="59"/>
      <c r="D144" s="47">
        <v>35</v>
      </c>
      <c r="E144" s="10">
        <v>40</v>
      </c>
      <c r="F144" s="11">
        <v>13.89</v>
      </c>
      <c r="G144" s="12">
        <v>7</v>
      </c>
      <c r="H144" s="1">
        <v>59</v>
      </c>
      <c r="I144" s="25">
        <v>5</v>
      </c>
      <c r="J144" s="2">
        <v>27</v>
      </c>
      <c r="K144" s="26">
        <v>-0.46999999999999886</v>
      </c>
      <c r="L144" s="27"/>
    </row>
    <row r="145" spans="1:12" s="17" customFormat="1" ht="24.95" customHeight="1" x14ac:dyDescent="0.35">
      <c r="A145" s="24">
        <v>136</v>
      </c>
      <c r="B145" s="31" t="s">
        <v>152</v>
      </c>
      <c r="C145" s="25">
        <v>38.65</v>
      </c>
      <c r="D145" s="47">
        <v>34.14</v>
      </c>
      <c r="E145" s="10">
        <v>35.26</v>
      </c>
      <c r="F145" s="11">
        <v>12.4</v>
      </c>
      <c r="G145" s="12">
        <v>39</v>
      </c>
      <c r="H145" s="1">
        <v>101</v>
      </c>
      <c r="I145" s="25">
        <v>1.1199999999999974</v>
      </c>
      <c r="J145" s="2">
        <v>54</v>
      </c>
      <c r="K145" s="26">
        <v>-5.2100000000000009</v>
      </c>
      <c r="L145" s="27"/>
    </row>
    <row r="146" spans="1:12" s="17" customFormat="1" ht="24.95" customHeight="1" x14ac:dyDescent="0.35">
      <c r="A146" s="24">
        <v>137</v>
      </c>
      <c r="B146" s="31" t="s">
        <v>153</v>
      </c>
      <c r="C146" s="25">
        <v>32.42</v>
      </c>
      <c r="D146" s="47">
        <v>40.880000000000003</v>
      </c>
      <c r="E146" s="10">
        <v>32.69</v>
      </c>
      <c r="F146" s="11">
        <v>17.170000000000002</v>
      </c>
      <c r="G146" s="12">
        <v>26</v>
      </c>
      <c r="H146" s="1">
        <v>124</v>
      </c>
      <c r="I146" s="25">
        <v>-8.1900000000000048</v>
      </c>
      <c r="J146" s="2">
        <v>151</v>
      </c>
      <c r="K146" s="26">
        <v>-7.7800000000000011</v>
      </c>
      <c r="L146" s="27"/>
    </row>
    <row r="147" spans="1:12" s="17" customFormat="1" ht="24.95" customHeight="1" x14ac:dyDescent="0.35">
      <c r="A147" s="24">
        <v>138</v>
      </c>
      <c r="B147" s="31" t="s">
        <v>154</v>
      </c>
      <c r="C147" s="25">
        <v>26.88</v>
      </c>
      <c r="D147" s="47">
        <v>39</v>
      </c>
      <c r="E147" s="10">
        <v>37</v>
      </c>
      <c r="F147" s="11">
        <v>14.87</v>
      </c>
      <c r="G147" s="12">
        <v>20</v>
      </c>
      <c r="H147" s="1">
        <v>81</v>
      </c>
      <c r="I147" s="25">
        <v>-2</v>
      </c>
      <c r="J147" s="2">
        <v>93</v>
      </c>
      <c r="K147" s="26">
        <v>-3.4699999999999989</v>
      </c>
      <c r="L147" s="27"/>
    </row>
    <row r="148" spans="1:12" s="17" customFormat="1" ht="24.95" customHeight="1" x14ac:dyDescent="0.35">
      <c r="A148" s="24">
        <v>139</v>
      </c>
      <c r="B148" s="31" t="s">
        <v>155</v>
      </c>
      <c r="C148" s="25">
        <v>20</v>
      </c>
      <c r="D148" s="47">
        <v>27.22</v>
      </c>
      <c r="E148" s="10">
        <v>25</v>
      </c>
      <c r="F148" s="11">
        <v>12.02</v>
      </c>
      <c r="G148" s="12">
        <v>9</v>
      </c>
      <c r="H148" s="1">
        <v>179</v>
      </c>
      <c r="I148" s="25">
        <v>-2.2199999999999989</v>
      </c>
      <c r="J148" s="2">
        <v>96</v>
      </c>
      <c r="K148" s="26">
        <v>-15.469999999999999</v>
      </c>
      <c r="L148" s="27"/>
    </row>
    <row r="149" spans="1:12" s="17" customFormat="1" ht="24.95" customHeight="1" x14ac:dyDescent="0.35">
      <c r="A149" s="24">
        <v>140</v>
      </c>
      <c r="B149" s="31" t="s">
        <v>156</v>
      </c>
      <c r="C149" s="25">
        <v>29</v>
      </c>
      <c r="D149" s="47">
        <v>29.25</v>
      </c>
      <c r="E149" s="10">
        <v>24</v>
      </c>
      <c r="F149" s="11">
        <v>9.06</v>
      </c>
      <c r="G149" s="12">
        <v>25</v>
      </c>
      <c r="H149" s="1">
        <v>186</v>
      </c>
      <c r="I149" s="25">
        <v>-5.25</v>
      </c>
      <c r="J149" s="2">
        <v>131</v>
      </c>
      <c r="K149" s="26">
        <v>-16.47</v>
      </c>
      <c r="L149" s="27"/>
    </row>
    <row r="150" spans="1:12" s="17" customFormat="1" ht="24.95" customHeight="1" x14ac:dyDescent="0.35">
      <c r="A150" s="24">
        <v>141</v>
      </c>
      <c r="B150" s="31" t="s">
        <v>157</v>
      </c>
      <c r="C150" s="25">
        <v>29</v>
      </c>
      <c r="D150" s="47">
        <v>28.68</v>
      </c>
      <c r="E150" s="10">
        <v>32.78</v>
      </c>
      <c r="F150" s="11">
        <v>11.57</v>
      </c>
      <c r="G150" s="12">
        <v>9</v>
      </c>
      <c r="H150" s="1">
        <v>122</v>
      </c>
      <c r="I150" s="25">
        <v>4.1000000000000014</v>
      </c>
      <c r="J150" s="2">
        <v>31</v>
      </c>
      <c r="K150" s="26">
        <v>-7.6899999999999977</v>
      </c>
      <c r="L150" s="27"/>
    </row>
    <row r="151" spans="1:12" s="17" customFormat="1" ht="24.95" customHeight="1" x14ac:dyDescent="0.35">
      <c r="A151" s="24">
        <v>142</v>
      </c>
      <c r="B151" s="31" t="s">
        <v>158</v>
      </c>
      <c r="C151" s="25">
        <v>33.33</v>
      </c>
      <c r="D151" s="47">
        <v>25</v>
      </c>
      <c r="E151" s="10">
        <v>27.78</v>
      </c>
      <c r="F151" s="11">
        <v>10.83</v>
      </c>
      <c r="G151" s="12">
        <v>9</v>
      </c>
      <c r="H151" s="1">
        <v>159</v>
      </c>
      <c r="I151" s="25">
        <v>2.7800000000000011</v>
      </c>
      <c r="J151" s="2">
        <v>39</v>
      </c>
      <c r="K151" s="26">
        <v>-12.689999999999998</v>
      </c>
      <c r="L151" s="27"/>
    </row>
    <row r="152" spans="1:12" s="17" customFormat="1" ht="24.95" customHeight="1" x14ac:dyDescent="0.35">
      <c r="A152" s="24">
        <v>143</v>
      </c>
      <c r="B152" s="31" t="s">
        <v>159</v>
      </c>
      <c r="C152" s="25">
        <v>26.67</v>
      </c>
      <c r="D152" s="47">
        <v>29.52</v>
      </c>
      <c r="E152" s="10">
        <v>26.15</v>
      </c>
      <c r="F152" s="11">
        <v>12.11</v>
      </c>
      <c r="G152" s="12">
        <v>26</v>
      </c>
      <c r="H152" s="1">
        <v>174</v>
      </c>
      <c r="I152" s="25">
        <v>-3.370000000000001</v>
      </c>
      <c r="J152" s="2">
        <v>118</v>
      </c>
      <c r="K152" s="26">
        <v>-14.32</v>
      </c>
      <c r="L152" s="27"/>
    </row>
    <row r="153" spans="1:12" s="17" customFormat="1" ht="24.95" customHeight="1" x14ac:dyDescent="0.35">
      <c r="A153" s="24">
        <v>144</v>
      </c>
      <c r="B153" s="31" t="s">
        <v>160</v>
      </c>
      <c r="C153" s="25">
        <v>25.56</v>
      </c>
      <c r="D153" s="47">
        <v>37.86</v>
      </c>
      <c r="E153" s="10">
        <v>32.5</v>
      </c>
      <c r="F153" s="11">
        <v>15.34</v>
      </c>
      <c r="G153" s="12">
        <v>12</v>
      </c>
      <c r="H153" s="1">
        <v>127</v>
      </c>
      <c r="I153" s="25">
        <v>-5.3599999999999994</v>
      </c>
      <c r="J153" s="2">
        <v>132</v>
      </c>
      <c r="K153" s="26">
        <v>-7.9699999999999989</v>
      </c>
      <c r="L153" s="27"/>
    </row>
    <row r="154" spans="1:12" s="17" customFormat="1" ht="24.95" customHeight="1" x14ac:dyDescent="0.35">
      <c r="A154" s="24">
        <v>145</v>
      </c>
      <c r="B154" s="31" t="s">
        <v>161</v>
      </c>
      <c r="C154" s="25">
        <v>27.25</v>
      </c>
      <c r="D154" s="47">
        <v>24.12</v>
      </c>
      <c r="E154" s="10">
        <v>21.11</v>
      </c>
      <c r="F154" s="11">
        <v>10.08</v>
      </c>
      <c r="G154" s="12">
        <v>18</v>
      </c>
      <c r="H154" s="1">
        <v>191</v>
      </c>
      <c r="I154" s="25">
        <v>-3.0100000000000016</v>
      </c>
      <c r="J154" s="2">
        <v>113</v>
      </c>
      <c r="K154" s="26">
        <v>-19.36</v>
      </c>
      <c r="L154" s="27"/>
    </row>
    <row r="155" spans="1:12" s="17" customFormat="1" ht="24.95" customHeight="1" x14ac:dyDescent="0.35">
      <c r="A155" s="24">
        <v>146</v>
      </c>
      <c r="B155" s="31" t="s">
        <v>162</v>
      </c>
      <c r="C155" s="25">
        <v>24.79</v>
      </c>
      <c r="D155" s="47">
        <v>32.5</v>
      </c>
      <c r="E155" s="10">
        <v>36.54</v>
      </c>
      <c r="F155" s="11">
        <v>12.31</v>
      </c>
      <c r="G155" s="12">
        <v>13</v>
      </c>
      <c r="H155" s="1">
        <v>86</v>
      </c>
      <c r="I155" s="25">
        <v>4.0399999999999991</v>
      </c>
      <c r="J155" s="2">
        <v>32</v>
      </c>
      <c r="K155" s="26">
        <v>-3.9299999999999997</v>
      </c>
      <c r="L155" s="27"/>
    </row>
    <row r="156" spans="1:12" s="17" customFormat="1" ht="24.95" customHeight="1" x14ac:dyDescent="0.35">
      <c r="A156" s="24">
        <v>147</v>
      </c>
      <c r="B156" s="31" t="s">
        <v>163</v>
      </c>
      <c r="C156" s="25">
        <v>32.15</v>
      </c>
      <c r="D156" s="47">
        <v>29.92</v>
      </c>
      <c r="E156" s="10">
        <v>35</v>
      </c>
      <c r="F156" s="11">
        <v>11.27</v>
      </c>
      <c r="G156" s="12">
        <v>52</v>
      </c>
      <c r="H156" s="1">
        <v>103</v>
      </c>
      <c r="I156" s="25">
        <v>5.0799999999999983</v>
      </c>
      <c r="J156" s="2">
        <v>26</v>
      </c>
      <c r="K156" s="26">
        <v>-5.4699999999999989</v>
      </c>
      <c r="L156" s="27"/>
    </row>
    <row r="157" spans="1:12" s="17" customFormat="1" ht="24.95" customHeight="1" x14ac:dyDescent="0.35">
      <c r="A157" s="24">
        <v>148</v>
      </c>
      <c r="B157" s="31" t="s">
        <v>164</v>
      </c>
      <c r="C157" s="25">
        <v>38.11</v>
      </c>
      <c r="D157" s="47">
        <v>47.68</v>
      </c>
      <c r="E157" s="10">
        <v>46.07</v>
      </c>
      <c r="F157" s="11">
        <v>13.91</v>
      </c>
      <c r="G157" s="12">
        <v>28</v>
      </c>
      <c r="H157" s="1">
        <v>25</v>
      </c>
      <c r="I157" s="25">
        <v>-1.6099999999999994</v>
      </c>
      <c r="J157" s="2">
        <v>82</v>
      </c>
      <c r="K157" s="26">
        <v>5.6000000000000014</v>
      </c>
      <c r="L157" s="27" t="s">
        <v>53</v>
      </c>
    </row>
    <row r="158" spans="1:12" s="17" customFormat="1" ht="24.95" customHeight="1" x14ac:dyDescent="0.35">
      <c r="A158" s="24">
        <v>149</v>
      </c>
      <c r="B158" s="31" t="s">
        <v>165</v>
      </c>
      <c r="C158" s="25">
        <v>24.74</v>
      </c>
      <c r="D158" s="47">
        <v>27.26</v>
      </c>
      <c r="E158" s="10">
        <v>27.2</v>
      </c>
      <c r="F158" s="11">
        <v>9.91</v>
      </c>
      <c r="G158" s="12">
        <v>25</v>
      </c>
      <c r="H158" s="1">
        <v>166</v>
      </c>
      <c r="I158" s="25">
        <v>-6.0000000000002274E-2</v>
      </c>
      <c r="J158" s="2">
        <v>70</v>
      </c>
      <c r="K158" s="26">
        <v>-13.27</v>
      </c>
      <c r="L158" s="27"/>
    </row>
    <row r="159" spans="1:12" s="17" customFormat="1" ht="24.95" customHeight="1" x14ac:dyDescent="0.35">
      <c r="A159" s="24">
        <v>150</v>
      </c>
      <c r="B159" s="31" t="s">
        <v>166</v>
      </c>
      <c r="C159" s="25">
        <v>37.86</v>
      </c>
      <c r="D159" s="47">
        <v>50</v>
      </c>
      <c r="E159" s="10">
        <v>47.5</v>
      </c>
      <c r="F159" s="11">
        <v>20.56</v>
      </c>
      <c r="G159" s="12">
        <v>18</v>
      </c>
      <c r="H159" s="1">
        <v>20</v>
      </c>
      <c r="I159" s="25">
        <v>-2.5</v>
      </c>
      <c r="J159" s="2">
        <v>100</v>
      </c>
      <c r="K159" s="26">
        <v>7.0300000000000011</v>
      </c>
      <c r="L159" s="27" t="s">
        <v>53</v>
      </c>
    </row>
    <row r="160" spans="1:12" s="17" customFormat="1" ht="24.95" customHeight="1" x14ac:dyDescent="0.35">
      <c r="A160" s="24">
        <v>151</v>
      </c>
      <c r="B160" s="31" t="s">
        <v>167</v>
      </c>
      <c r="C160" s="25">
        <v>34.380000000000003</v>
      </c>
      <c r="D160" s="47">
        <v>38</v>
      </c>
      <c r="E160" s="10">
        <v>38.93</v>
      </c>
      <c r="F160" s="11">
        <v>9.1</v>
      </c>
      <c r="G160" s="12">
        <v>14</v>
      </c>
      <c r="H160" s="1">
        <v>68</v>
      </c>
      <c r="I160" s="25">
        <v>0.92999999999999972</v>
      </c>
      <c r="J160" s="2">
        <v>58</v>
      </c>
      <c r="K160" s="26">
        <v>-1.5399999999999991</v>
      </c>
      <c r="L160" s="27"/>
    </row>
    <row r="161" spans="1:12" s="17" customFormat="1" ht="24.95" customHeight="1" x14ac:dyDescent="0.35">
      <c r="A161" s="24">
        <v>152</v>
      </c>
      <c r="B161" s="31" t="s">
        <v>168</v>
      </c>
      <c r="C161" s="25">
        <v>26</v>
      </c>
      <c r="D161" s="47">
        <v>41.67</v>
      </c>
      <c r="E161" s="10">
        <v>41.67</v>
      </c>
      <c r="F161" s="11">
        <v>14.37</v>
      </c>
      <c r="G161" s="12">
        <v>9</v>
      </c>
      <c r="H161" s="1">
        <v>47</v>
      </c>
      <c r="I161" s="25">
        <v>0</v>
      </c>
      <c r="J161" s="2">
        <v>68</v>
      </c>
      <c r="K161" s="26">
        <v>1.2000000000000028</v>
      </c>
      <c r="L161" s="27" t="s">
        <v>53</v>
      </c>
    </row>
    <row r="162" spans="1:12" s="17" customFormat="1" ht="24.95" customHeight="1" x14ac:dyDescent="0.35">
      <c r="A162" s="24">
        <v>153</v>
      </c>
      <c r="B162" s="31" t="s">
        <v>169</v>
      </c>
      <c r="C162" s="25">
        <v>29.5</v>
      </c>
      <c r="D162" s="47">
        <v>35.36</v>
      </c>
      <c r="E162" s="10">
        <v>35.71</v>
      </c>
      <c r="F162" s="11">
        <v>20.95</v>
      </c>
      <c r="G162" s="12">
        <v>7</v>
      </c>
      <c r="H162" s="1">
        <v>96</v>
      </c>
      <c r="I162" s="25">
        <v>0.35000000000000142</v>
      </c>
      <c r="J162" s="2">
        <v>64</v>
      </c>
      <c r="K162" s="26">
        <v>-4.759999999999998</v>
      </c>
      <c r="L162" s="27"/>
    </row>
    <row r="163" spans="1:12" s="17" customFormat="1" ht="24.95" customHeight="1" x14ac:dyDescent="0.35">
      <c r="A163" s="24">
        <v>154</v>
      </c>
      <c r="B163" s="31" t="s">
        <v>170</v>
      </c>
      <c r="C163" s="25">
        <v>25</v>
      </c>
      <c r="D163" s="47">
        <v>29.72</v>
      </c>
      <c r="E163" s="10">
        <v>28.5</v>
      </c>
      <c r="F163" s="11">
        <v>7.43</v>
      </c>
      <c r="G163" s="12">
        <v>20</v>
      </c>
      <c r="H163" s="1">
        <v>155</v>
      </c>
      <c r="I163" s="25">
        <v>-1.2199999999999989</v>
      </c>
      <c r="J163" s="2">
        <v>78</v>
      </c>
      <c r="K163" s="26">
        <v>-11.969999999999999</v>
      </c>
      <c r="L163" s="27"/>
    </row>
    <row r="164" spans="1:12" s="17" customFormat="1" ht="24.95" customHeight="1" x14ac:dyDescent="0.35">
      <c r="A164" s="24">
        <v>155</v>
      </c>
      <c r="B164" s="31" t="s">
        <v>171</v>
      </c>
      <c r="C164" s="25">
        <v>31.67</v>
      </c>
      <c r="D164" s="47">
        <v>39.44</v>
      </c>
      <c r="E164" s="10">
        <v>40</v>
      </c>
      <c r="F164" s="11">
        <v>13.59</v>
      </c>
      <c r="G164" s="12">
        <v>23</v>
      </c>
      <c r="H164" s="1">
        <v>59</v>
      </c>
      <c r="I164" s="25">
        <v>0.56000000000000227</v>
      </c>
      <c r="J164" s="2">
        <v>61</v>
      </c>
      <c r="K164" s="26">
        <v>-0.46999999999999886</v>
      </c>
      <c r="L164" s="27"/>
    </row>
    <row r="165" spans="1:12" s="17" customFormat="1" ht="24.95" customHeight="1" x14ac:dyDescent="0.35">
      <c r="A165" s="24">
        <v>156</v>
      </c>
      <c r="B165" s="31" t="s">
        <v>172</v>
      </c>
      <c r="C165" s="25">
        <v>42.59</v>
      </c>
      <c r="D165" s="47">
        <v>45.43</v>
      </c>
      <c r="E165" s="10">
        <v>40</v>
      </c>
      <c r="F165" s="11">
        <v>15.04</v>
      </c>
      <c r="G165" s="12">
        <v>21</v>
      </c>
      <c r="H165" s="1">
        <v>59</v>
      </c>
      <c r="I165" s="25">
        <v>-5.43</v>
      </c>
      <c r="J165" s="2">
        <v>133</v>
      </c>
      <c r="K165" s="26">
        <v>-0.46999999999999886</v>
      </c>
      <c r="L165" s="27"/>
    </row>
    <row r="166" spans="1:12" s="17" customFormat="1" ht="24.95" customHeight="1" x14ac:dyDescent="0.35">
      <c r="A166" s="24">
        <v>157</v>
      </c>
      <c r="B166" s="31" t="s">
        <v>173</v>
      </c>
      <c r="C166" s="25">
        <v>30.38</v>
      </c>
      <c r="D166" s="47">
        <v>31.75</v>
      </c>
      <c r="E166" s="10">
        <v>41.88</v>
      </c>
      <c r="F166" s="11">
        <v>15.24</v>
      </c>
      <c r="G166" s="12">
        <v>40</v>
      </c>
      <c r="H166" s="1">
        <v>46</v>
      </c>
      <c r="I166" s="25">
        <v>10.130000000000003</v>
      </c>
      <c r="J166" s="2">
        <v>10</v>
      </c>
      <c r="K166" s="26">
        <v>1.4100000000000037</v>
      </c>
      <c r="L166" s="27" t="s">
        <v>219</v>
      </c>
    </row>
    <row r="167" spans="1:12" s="17" customFormat="1" ht="24.95" customHeight="1" x14ac:dyDescent="0.35">
      <c r="A167" s="24">
        <v>158</v>
      </c>
      <c r="B167" s="31" t="s">
        <v>174</v>
      </c>
      <c r="C167" s="25">
        <v>47</v>
      </c>
      <c r="D167" s="47">
        <v>25</v>
      </c>
      <c r="E167" s="10">
        <v>42.5</v>
      </c>
      <c r="F167" s="11">
        <v>12.5</v>
      </c>
      <c r="G167" s="12">
        <v>2</v>
      </c>
      <c r="H167" s="1">
        <v>43</v>
      </c>
      <c r="I167" s="25">
        <v>17.5</v>
      </c>
      <c r="J167" s="2">
        <v>1</v>
      </c>
      <c r="K167" s="26">
        <v>2.0300000000000011</v>
      </c>
      <c r="L167" s="27" t="s">
        <v>219</v>
      </c>
    </row>
    <row r="168" spans="1:12" s="17" customFormat="1" ht="24.95" customHeight="1" x14ac:dyDescent="0.35">
      <c r="A168" s="24">
        <v>159</v>
      </c>
      <c r="B168" s="31" t="s">
        <v>175</v>
      </c>
      <c r="C168" s="25">
        <v>32.5</v>
      </c>
      <c r="D168" s="47">
        <v>46.25</v>
      </c>
      <c r="E168" s="10">
        <v>43.57</v>
      </c>
      <c r="F168" s="11">
        <v>11.25</v>
      </c>
      <c r="G168" s="12">
        <v>7</v>
      </c>
      <c r="H168" s="1">
        <v>34</v>
      </c>
      <c r="I168" s="25">
        <v>-2.6799999999999997</v>
      </c>
      <c r="J168" s="2">
        <v>104</v>
      </c>
      <c r="K168" s="26">
        <v>3.1000000000000014</v>
      </c>
      <c r="L168" s="27" t="s">
        <v>53</v>
      </c>
    </row>
    <row r="169" spans="1:12" s="17" customFormat="1" ht="24.95" customHeight="1" x14ac:dyDescent="0.35">
      <c r="A169" s="24">
        <v>160</v>
      </c>
      <c r="B169" s="31" t="s">
        <v>176</v>
      </c>
      <c r="C169" s="25">
        <v>32</v>
      </c>
      <c r="D169" s="47">
        <v>38.5</v>
      </c>
      <c r="E169" s="10">
        <v>36</v>
      </c>
      <c r="F169" s="11">
        <v>12.41</v>
      </c>
      <c r="G169" s="12">
        <v>5</v>
      </c>
      <c r="H169" s="1">
        <v>93</v>
      </c>
      <c r="I169" s="25">
        <v>-2.5</v>
      </c>
      <c r="J169" s="2">
        <v>100</v>
      </c>
      <c r="K169" s="26">
        <v>-4.4699999999999989</v>
      </c>
      <c r="L169" s="27"/>
    </row>
    <row r="170" spans="1:12" s="17" customFormat="1" ht="24.95" customHeight="1" x14ac:dyDescent="0.35">
      <c r="A170" s="24">
        <v>161</v>
      </c>
      <c r="B170" s="31" t="s">
        <v>177</v>
      </c>
      <c r="C170" s="25">
        <v>28.08</v>
      </c>
      <c r="D170" s="47">
        <v>29.58</v>
      </c>
      <c r="E170" s="10">
        <v>26.88</v>
      </c>
      <c r="F170" s="11">
        <v>9.98</v>
      </c>
      <c r="G170" s="12">
        <v>8</v>
      </c>
      <c r="H170" s="1">
        <v>170</v>
      </c>
      <c r="I170" s="25">
        <v>-2.6999999999999993</v>
      </c>
      <c r="J170" s="2">
        <v>105</v>
      </c>
      <c r="K170" s="26">
        <v>-13.59</v>
      </c>
      <c r="L170" s="27"/>
    </row>
    <row r="171" spans="1:12" s="17" customFormat="1" ht="24.95" customHeight="1" x14ac:dyDescent="0.35">
      <c r="A171" s="24">
        <v>162</v>
      </c>
      <c r="B171" s="31" t="s">
        <v>178</v>
      </c>
      <c r="C171" s="25">
        <v>35.630000000000003</v>
      </c>
      <c r="D171" s="47">
        <v>26.25</v>
      </c>
      <c r="E171" s="10">
        <v>32.5</v>
      </c>
      <c r="F171" s="11">
        <v>14.93</v>
      </c>
      <c r="G171" s="12">
        <v>12</v>
      </c>
      <c r="H171" s="1">
        <v>127</v>
      </c>
      <c r="I171" s="25">
        <v>6.25</v>
      </c>
      <c r="J171" s="2">
        <v>21</v>
      </c>
      <c r="K171" s="26">
        <v>-7.9699999999999989</v>
      </c>
      <c r="L171" s="27"/>
    </row>
    <row r="172" spans="1:12" s="17" customFormat="1" ht="24.95" customHeight="1" x14ac:dyDescent="0.35">
      <c r="A172" s="24">
        <v>163</v>
      </c>
      <c r="B172" s="31" t="s">
        <v>179</v>
      </c>
      <c r="C172" s="25">
        <v>33.46</v>
      </c>
      <c r="D172" s="47">
        <v>27.06</v>
      </c>
      <c r="E172" s="10">
        <v>35</v>
      </c>
      <c r="F172" s="11">
        <v>8.5</v>
      </c>
      <c r="G172" s="12">
        <v>9</v>
      </c>
      <c r="H172" s="1">
        <v>103</v>
      </c>
      <c r="I172" s="25">
        <v>7.9400000000000013</v>
      </c>
      <c r="J172" s="2">
        <v>16</v>
      </c>
      <c r="K172" s="26">
        <v>-5.4699999999999989</v>
      </c>
      <c r="L172" s="27"/>
    </row>
    <row r="173" spans="1:12" s="17" customFormat="1" ht="24.95" customHeight="1" thickBot="1" x14ac:dyDescent="0.4">
      <c r="A173" s="24">
        <v>164</v>
      </c>
      <c r="B173" s="32" t="s">
        <v>180</v>
      </c>
      <c r="C173" s="60">
        <v>25.91</v>
      </c>
      <c r="D173" s="61">
        <v>33.46</v>
      </c>
      <c r="E173" s="62">
        <v>27.5</v>
      </c>
      <c r="F173" s="52">
        <v>6.88</v>
      </c>
      <c r="G173" s="12">
        <v>6</v>
      </c>
      <c r="H173" s="1">
        <v>160</v>
      </c>
      <c r="I173" s="25">
        <v>-5.9600000000000009</v>
      </c>
      <c r="J173" s="2">
        <v>137</v>
      </c>
      <c r="K173" s="26">
        <v>-12.969999999999999</v>
      </c>
      <c r="L173" s="33"/>
    </row>
    <row r="174" spans="1:12" s="17" customFormat="1" ht="24.95" customHeight="1" x14ac:dyDescent="0.2">
      <c r="A174" s="184"/>
      <c r="B174" s="179" t="s">
        <v>254</v>
      </c>
      <c r="C174" s="180">
        <f>SUM(C127:C173)</f>
        <v>1473.94</v>
      </c>
      <c r="D174" s="180">
        <f>SUM(D127:D173)</f>
        <v>1654.8400000000001</v>
      </c>
      <c r="E174" s="180">
        <f>SUM(E127:E173)</f>
        <v>1602.5200000000002</v>
      </c>
      <c r="F174" s="180">
        <f>SUM(F127:F173)</f>
        <v>601.09999999999991</v>
      </c>
      <c r="G174" s="189">
        <f>SUM(G127:G173)</f>
        <v>812</v>
      </c>
      <c r="H174" s="181"/>
      <c r="I174" s="180">
        <f>SUM(I127:I173)</f>
        <v>-52.320000000000014</v>
      </c>
      <c r="J174" s="182"/>
      <c r="K174" s="180">
        <f>SUM(K127:K173)</f>
        <v>-299.56999999999994</v>
      </c>
      <c r="L174" s="183"/>
    </row>
    <row r="175" spans="1:12" s="17" customFormat="1" ht="29.25" customHeight="1" thickBot="1" x14ac:dyDescent="0.25">
      <c r="A175" s="192"/>
      <c r="B175" s="193" t="s">
        <v>255</v>
      </c>
      <c r="C175" s="194">
        <f>C174/46</f>
        <v>32.042173913043477</v>
      </c>
      <c r="D175" s="194">
        <f>D174/47</f>
        <v>35.209361702127666</v>
      </c>
      <c r="E175" s="194">
        <f>E174/47</f>
        <v>34.096170212765962</v>
      </c>
      <c r="F175" s="194">
        <f>F174/47</f>
        <v>12.789361702127657</v>
      </c>
      <c r="G175" s="195"/>
      <c r="H175" s="196"/>
      <c r="I175" s="194">
        <f>I174/47</f>
        <v>-1.1131914893617025</v>
      </c>
      <c r="J175" s="196"/>
      <c r="K175" s="194">
        <f>K174/47</f>
        <v>-6.3738297872340413</v>
      </c>
      <c r="L175" s="197"/>
    </row>
    <row r="176" spans="1:12" s="63" customFormat="1" ht="24.95" customHeight="1" x14ac:dyDescent="0.35">
      <c r="A176" s="24">
        <v>165</v>
      </c>
      <c r="B176" s="28" t="s">
        <v>181</v>
      </c>
      <c r="C176" s="25">
        <v>24.55</v>
      </c>
      <c r="D176" s="47">
        <v>28.48</v>
      </c>
      <c r="E176" s="72">
        <v>25.57</v>
      </c>
      <c r="F176" s="11">
        <v>10.83</v>
      </c>
      <c r="G176" s="12">
        <v>44</v>
      </c>
      <c r="H176" s="1">
        <v>177</v>
      </c>
      <c r="I176" s="25">
        <v>-2.91</v>
      </c>
      <c r="J176" s="2">
        <v>112</v>
      </c>
      <c r="K176" s="26">
        <v>-14.899999999999999</v>
      </c>
      <c r="L176" s="27"/>
    </row>
    <row r="177" spans="1:12" s="63" customFormat="1" ht="24.95" customHeight="1" x14ac:dyDescent="0.35">
      <c r="A177" s="24">
        <v>166</v>
      </c>
      <c r="B177" s="28" t="s">
        <v>182</v>
      </c>
      <c r="C177" s="25">
        <v>30.31</v>
      </c>
      <c r="D177" s="47">
        <v>34.32</v>
      </c>
      <c r="E177" s="72">
        <v>26.46</v>
      </c>
      <c r="F177" s="11">
        <v>11.41</v>
      </c>
      <c r="G177" s="12">
        <v>24</v>
      </c>
      <c r="H177" s="1">
        <v>172</v>
      </c>
      <c r="I177" s="25">
        <v>-7.8599999999999994</v>
      </c>
      <c r="J177" s="2">
        <v>146</v>
      </c>
      <c r="K177" s="26">
        <v>-14.009999999999998</v>
      </c>
      <c r="L177" s="27"/>
    </row>
    <row r="178" spans="1:12" s="63" customFormat="1" ht="24.95" customHeight="1" x14ac:dyDescent="0.35">
      <c r="A178" s="24">
        <v>167</v>
      </c>
      <c r="B178" s="28" t="s">
        <v>183</v>
      </c>
      <c r="C178" s="25">
        <v>21.5</v>
      </c>
      <c r="D178" s="47">
        <v>21.58</v>
      </c>
      <c r="E178" s="72">
        <v>27.5</v>
      </c>
      <c r="F178" s="11">
        <v>10.78</v>
      </c>
      <c r="G178" s="12">
        <v>20</v>
      </c>
      <c r="H178" s="1">
        <v>160</v>
      </c>
      <c r="I178" s="25">
        <v>5.9200000000000017</v>
      </c>
      <c r="J178" s="2">
        <v>22</v>
      </c>
      <c r="K178" s="26">
        <v>-12.969999999999999</v>
      </c>
      <c r="L178" s="27"/>
    </row>
    <row r="179" spans="1:12" s="63" customFormat="1" ht="24.95" customHeight="1" x14ac:dyDescent="0.35">
      <c r="A179" s="24">
        <v>168</v>
      </c>
      <c r="B179" s="28" t="s">
        <v>184</v>
      </c>
      <c r="C179" s="25">
        <v>35.909999999999997</v>
      </c>
      <c r="D179" s="47">
        <v>34.44</v>
      </c>
      <c r="E179" s="72">
        <v>41.43</v>
      </c>
      <c r="F179" s="11">
        <v>20.13</v>
      </c>
      <c r="G179" s="12">
        <v>7</v>
      </c>
      <c r="H179" s="1">
        <v>51</v>
      </c>
      <c r="I179" s="25">
        <v>6.990000000000002</v>
      </c>
      <c r="J179" s="2">
        <v>17</v>
      </c>
      <c r="K179" s="26">
        <v>0.96000000000000085</v>
      </c>
      <c r="L179" s="27" t="s">
        <v>53</v>
      </c>
    </row>
    <row r="180" spans="1:12" s="63" customFormat="1" ht="24.95" customHeight="1" x14ac:dyDescent="0.35">
      <c r="A180" s="24">
        <v>169</v>
      </c>
      <c r="B180" s="28" t="s">
        <v>185</v>
      </c>
      <c r="C180" s="25">
        <v>37.5</v>
      </c>
      <c r="D180" s="47">
        <v>40.909999999999997</v>
      </c>
      <c r="E180" s="72">
        <v>44.44</v>
      </c>
      <c r="F180" s="11">
        <v>14.03</v>
      </c>
      <c r="G180" s="12">
        <v>9</v>
      </c>
      <c r="H180" s="1">
        <v>30</v>
      </c>
      <c r="I180" s="25">
        <v>3.5300000000000011</v>
      </c>
      <c r="J180" s="2">
        <v>37</v>
      </c>
      <c r="K180" s="26">
        <v>3.9699999999999989</v>
      </c>
      <c r="L180" s="27" t="s">
        <v>53</v>
      </c>
    </row>
    <row r="181" spans="1:12" s="63" customFormat="1" ht="24.95" customHeight="1" x14ac:dyDescent="0.35">
      <c r="A181" s="24">
        <v>170</v>
      </c>
      <c r="B181" s="28" t="s">
        <v>186</v>
      </c>
      <c r="C181" s="25">
        <v>25</v>
      </c>
      <c r="D181" s="47">
        <v>35.630000000000003</v>
      </c>
      <c r="E181" s="72">
        <v>22.5</v>
      </c>
      <c r="F181" s="11">
        <v>11.67</v>
      </c>
      <c r="G181" s="12">
        <v>10</v>
      </c>
      <c r="H181" s="1">
        <v>188</v>
      </c>
      <c r="I181" s="25">
        <v>-13.130000000000003</v>
      </c>
      <c r="J181" s="2">
        <v>176</v>
      </c>
      <c r="K181" s="26">
        <v>-17.97</v>
      </c>
      <c r="L181" s="27"/>
    </row>
    <row r="182" spans="1:12" s="63" customFormat="1" ht="24.95" customHeight="1" x14ac:dyDescent="0.35">
      <c r="A182" s="24">
        <v>171</v>
      </c>
      <c r="B182" s="28" t="s">
        <v>187</v>
      </c>
      <c r="C182" s="25">
        <v>32.22</v>
      </c>
      <c r="D182" s="47">
        <v>38.33</v>
      </c>
      <c r="E182" s="72">
        <v>31.33</v>
      </c>
      <c r="F182" s="11">
        <v>11.61</v>
      </c>
      <c r="G182" s="12">
        <v>15</v>
      </c>
      <c r="H182" s="1">
        <v>138</v>
      </c>
      <c r="I182" s="25">
        <v>-7</v>
      </c>
      <c r="J182" s="2">
        <v>141</v>
      </c>
      <c r="K182" s="26">
        <v>-9.14</v>
      </c>
      <c r="L182" s="27"/>
    </row>
    <row r="183" spans="1:12" s="63" customFormat="1" ht="24.95" customHeight="1" x14ac:dyDescent="0.35">
      <c r="A183" s="24">
        <v>172</v>
      </c>
      <c r="B183" s="28" t="s">
        <v>188</v>
      </c>
      <c r="C183" s="25">
        <v>29.57</v>
      </c>
      <c r="D183" s="47">
        <v>32.020000000000003</v>
      </c>
      <c r="E183" s="72">
        <v>27.05</v>
      </c>
      <c r="F183" s="11">
        <v>10.78</v>
      </c>
      <c r="G183" s="12">
        <v>44</v>
      </c>
      <c r="H183" s="1">
        <v>167</v>
      </c>
      <c r="I183" s="25">
        <v>-4.9700000000000024</v>
      </c>
      <c r="J183" s="2">
        <v>127</v>
      </c>
      <c r="K183" s="26">
        <v>-13.419999999999998</v>
      </c>
      <c r="L183" s="27"/>
    </row>
    <row r="184" spans="1:12" s="63" customFormat="1" ht="24.95" customHeight="1" x14ac:dyDescent="0.35">
      <c r="A184" s="24">
        <v>173</v>
      </c>
      <c r="B184" s="28" t="s">
        <v>225</v>
      </c>
      <c r="C184" s="25">
        <v>33.33</v>
      </c>
      <c r="D184" s="47">
        <v>30.96</v>
      </c>
      <c r="E184" s="72">
        <v>33.57</v>
      </c>
      <c r="F184" s="11">
        <v>11.56</v>
      </c>
      <c r="G184" s="12">
        <v>14</v>
      </c>
      <c r="H184" s="1">
        <v>115</v>
      </c>
      <c r="I184" s="25">
        <v>2.6099999999999994</v>
      </c>
      <c r="J184" s="2">
        <v>43</v>
      </c>
      <c r="K184" s="26">
        <v>-6.8999999999999986</v>
      </c>
      <c r="L184" s="27"/>
    </row>
    <row r="185" spans="1:12" s="63" customFormat="1" ht="24.95" customHeight="1" x14ac:dyDescent="0.35">
      <c r="A185" s="24">
        <v>174</v>
      </c>
      <c r="B185" s="28" t="s">
        <v>189</v>
      </c>
      <c r="C185" s="25">
        <v>31.73</v>
      </c>
      <c r="D185" s="47">
        <v>43.53</v>
      </c>
      <c r="E185" s="72">
        <v>44.23</v>
      </c>
      <c r="F185" s="11">
        <v>16.079999999999998</v>
      </c>
      <c r="G185" s="12">
        <v>84</v>
      </c>
      <c r="H185" s="1">
        <v>31</v>
      </c>
      <c r="I185" s="25">
        <v>0.69999999999999574</v>
      </c>
      <c r="J185" s="2">
        <v>59</v>
      </c>
      <c r="K185" s="26">
        <v>3.759999999999998</v>
      </c>
      <c r="L185" s="27" t="s">
        <v>53</v>
      </c>
    </row>
    <row r="186" spans="1:12" s="63" customFormat="1" ht="24.95" customHeight="1" x14ac:dyDescent="0.35">
      <c r="A186" s="24">
        <v>175</v>
      </c>
      <c r="B186" s="28" t="s">
        <v>190</v>
      </c>
      <c r="C186" s="25">
        <v>23.21</v>
      </c>
      <c r="D186" s="47">
        <v>30.45</v>
      </c>
      <c r="E186" s="72">
        <v>27.37</v>
      </c>
      <c r="F186" s="11">
        <v>8.33</v>
      </c>
      <c r="G186" s="12">
        <v>19</v>
      </c>
      <c r="H186" s="1">
        <v>163</v>
      </c>
      <c r="I186" s="25">
        <v>-3.0799999999999983</v>
      </c>
      <c r="J186" s="2">
        <v>115</v>
      </c>
      <c r="K186" s="26">
        <v>-13.099999999999998</v>
      </c>
      <c r="L186" s="27"/>
    </row>
    <row r="187" spans="1:12" s="63" customFormat="1" ht="24.95" customHeight="1" x14ac:dyDescent="0.35">
      <c r="A187" s="24">
        <v>176</v>
      </c>
      <c r="B187" s="28" t="s">
        <v>191</v>
      </c>
      <c r="C187" s="25">
        <v>32.86</v>
      </c>
      <c r="D187" s="47">
        <v>28.93</v>
      </c>
      <c r="E187" s="72">
        <v>25.77</v>
      </c>
      <c r="F187" s="11">
        <v>10.16</v>
      </c>
      <c r="G187" s="12">
        <v>26</v>
      </c>
      <c r="H187" s="1">
        <v>176</v>
      </c>
      <c r="I187" s="25">
        <v>-3.16</v>
      </c>
      <c r="J187" s="2">
        <v>117</v>
      </c>
      <c r="K187" s="26">
        <v>-14.7</v>
      </c>
      <c r="L187" s="27"/>
    </row>
    <row r="188" spans="1:12" s="63" customFormat="1" ht="24.95" customHeight="1" x14ac:dyDescent="0.35">
      <c r="A188" s="24">
        <v>177</v>
      </c>
      <c r="B188" s="28" t="s">
        <v>192</v>
      </c>
      <c r="C188" s="25">
        <v>33.520000000000003</v>
      </c>
      <c r="D188" s="47">
        <v>35.630000000000003</v>
      </c>
      <c r="E188" s="72">
        <v>27</v>
      </c>
      <c r="F188" s="11">
        <v>11.66</v>
      </c>
      <c r="G188" s="12">
        <v>15</v>
      </c>
      <c r="H188" s="1">
        <v>168</v>
      </c>
      <c r="I188" s="25">
        <v>-8.6300000000000026</v>
      </c>
      <c r="J188" s="2">
        <v>154</v>
      </c>
      <c r="K188" s="26">
        <v>-13.469999999999999</v>
      </c>
      <c r="L188" s="27"/>
    </row>
    <row r="189" spans="1:12" s="63" customFormat="1" ht="24.95" customHeight="1" x14ac:dyDescent="0.35">
      <c r="A189" s="24">
        <v>178</v>
      </c>
      <c r="B189" s="28" t="s">
        <v>193</v>
      </c>
      <c r="C189" s="25">
        <v>32.799999999999997</v>
      </c>
      <c r="D189" s="47">
        <v>34.53</v>
      </c>
      <c r="E189" s="72">
        <v>35.19</v>
      </c>
      <c r="F189" s="11">
        <v>10.050000000000001</v>
      </c>
      <c r="G189" s="12">
        <v>26</v>
      </c>
      <c r="H189" s="1">
        <v>102</v>
      </c>
      <c r="I189" s="25">
        <v>0.65999999999999659</v>
      </c>
      <c r="J189" s="2">
        <v>60</v>
      </c>
      <c r="K189" s="26">
        <v>-5.2800000000000011</v>
      </c>
      <c r="L189" s="27"/>
    </row>
    <row r="190" spans="1:12" s="63" customFormat="1" ht="24.95" customHeight="1" x14ac:dyDescent="0.35">
      <c r="A190" s="24">
        <v>179</v>
      </c>
      <c r="B190" s="28" t="s">
        <v>194</v>
      </c>
      <c r="C190" s="25">
        <v>30.77</v>
      </c>
      <c r="D190" s="47">
        <v>35.380000000000003</v>
      </c>
      <c r="E190" s="72">
        <v>32.5</v>
      </c>
      <c r="F190" s="11">
        <v>15.67</v>
      </c>
      <c r="G190" s="12">
        <v>14</v>
      </c>
      <c r="H190" s="1">
        <v>127</v>
      </c>
      <c r="I190" s="25">
        <v>-2.8800000000000026</v>
      </c>
      <c r="J190" s="2">
        <v>110</v>
      </c>
      <c r="K190" s="26">
        <v>-7.9699999999999989</v>
      </c>
      <c r="L190" s="27"/>
    </row>
    <row r="191" spans="1:12" s="63" customFormat="1" ht="24.95" customHeight="1" x14ac:dyDescent="0.35">
      <c r="A191" s="24">
        <v>180</v>
      </c>
      <c r="B191" s="28" t="s">
        <v>195</v>
      </c>
      <c r="C191" s="25">
        <v>38.93</v>
      </c>
      <c r="D191" s="47">
        <v>45.57</v>
      </c>
      <c r="E191" s="72">
        <v>36.340000000000003</v>
      </c>
      <c r="F191" s="11">
        <v>15.97</v>
      </c>
      <c r="G191" s="12">
        <v>41</v>
      </c>
      <c r="H191" s="1">
        <v>88</v>
      </c>
      <c r="I191" s="25">
        <v>-9.2299999999999969</v>
      </c>
      <c r="J191" s="2">
        <v>158</v>
      </c>
      <c r="K191" s="26">
        <v>-4.1299999999999955</v>
      </c>
      <c r="L191" s="27"/>
    </row>
    <row r="192" spans="1:12" s="63" customFormat="1" ht="24.95" customHeight="1" x14ac:dyDescent="0.35">
      <c r="A192" s="24">
        <v>181</v>
      </c>
      <c r="B192" s="28" t="s">
        <v>196</v>
      </c>
      <c r="C192" s="25">
        <v>29.19</v>
      </c>
      <c r="D192" s="47">
        <v>25.15</v>
      </c>
      <c r="E192" s="72">
        <v>25.14</v>
      </c>
      <c r="F192" s="11">
        <v>11.46</v>
      </c>
      <c r="G192" s="12">
        <v>36</v>
      </c>
      <c r="H192" s="1">
        <v>178</v>
      </c>
      <c r="I192" s="25">
        <v>-9.9999999999980105E-3</v>
      </c>
      <c r="J192" s="2">
        <v>69</v>
      </c>
      <c r="K192" s="26">
        <v>-15.329999999999998</v>
      </c>
      <c r="L192" s="27"/>
    </row>
    <row r="193" spans="1:12" s="63" customFormat="1" ht="24.95" customHeight="1" x14ac:dyDescent="0.35">
      <c r="A193" s="24">
        <v>182</v>
      </c>
      <c r="B193" s="28" t="s">
        <v>197</v>
      </c>
      <c r="C193" s="25">
        <v>24.14</v>
      </c>
      <c r="D193" s="47">
        <v>30.19</v>
      </c>
      <c r="E193" s="72">
        <v>24.4</v>
      </c>
      <c r="F193" s="11">
        <v>10.52</v>
      </c>
      <c r="G193" s="12">
        <v>25</v>
      </c>
      <c r="H193" s="1">
        <v>183</v>
      </c>
      <c r="I193" s="25">
        <v>-5.7900000000000027</v>
      </c>
      <c r="J193" s="2">
        <v>136</v>
      </c>
      <c r="K193" s="26">
        <v>-16.07</v>
      </c>
      <c r="L193" s="27"/>
    </row>
    <row r="194" spans="1:12" s="63" customFormat="1" ht="24.95" customHeight="1" x14ac:dyDescent="0.35">
      <c r="A194" s="24">
        <v>183</v>
      </c>
      <c r="B194" s="28" t="s">
        <v>198</v>
      </c>
      <c r="C194" s="25">
        <v>31.25</v>
      </c>
      <c r="D194" s="47">
        <v>50</v>
      </c>
      <c r="E194" s="72">
        <v>37.5</v>
      </c>
      <c r="F194" s="11">
        <v>9.81</v>
      </c>
      <c r="G194" s="12">
        <v>20</v>
      </c>
      <c r="H194" s="1">
        <v>76</v>
      </c>
      <c r="I194" s="25">
        <v>-12.5</v>
      </c>
      <c r="J194" s="2">
        <v>174</v>
      </c>
      <c r="K194" s="26">
        <v>-2.9699999999999989</v>
      </c>
      <c r="L194" s="27"/>
    </row>
    <row r="195" spans="1:12" s="63" customFormat="1" ht="24.95" customHeight="1" x14ac:dyDescent="0.35">
      <c r="A195" s="24">
        <v>184</v>
      </c>
      <c r="B195" s="28" t="s">
        <v>199</v>
      </c>
      <c r="C195" s="25">
        <v>34.090000000000003</v>
      </c>
      <c r="D195" s="47">
        <v>40</v>
      </c>
      <c r="E195" s="72">
        <v>37.67</v>
      </c>
      <c r="F195" s="11">
        <v>16.32</v>
      </c>
      <c r="G195" s="12">
        <v>15</v>
      </c>
      <c r="H195" s="1">
        <v>75</v>
      </c>
      <c r="I195" s="25">
        <v>-2.3299999999999983</v>
      </c>
      <c r="J195" s="2">
        <v>97</v>
      </c>
      <c r="K195" s="26">
        <v>-2.7999999999999972</v>
      </c>
      <c r="L195" s="27"/>
    </row>
    <row r="196" spans="1:12" s="63" customFormat="1" ht="24.95" customHeight="1" x14ac:dyDescent="0.35">
      <c r="A196" s="24">
        <v>185</v>
      </c>
      <c r="B196" s="28" t="s">
        <v>200</v>
      </c>
      <c r="C196" s="25">
        <v>37.69</v>
      </c>
      <c r="D196" s="47">
        <v>39.61</v>
      </c>
      <c r="E196" s="72">
        <v>33.130000000000003</v>
      </c>
      <c r="F196" s="11">
        <v>10.97</v>
      </c>
      <c r="G196" s="12">
        <v>24</v>
      </c>
      <c r="H196" s="1">
        <v>118</v>
      </c>
      <c r="I196" s="25">
        <v>-6.4799999999999969</v>
      </c>
      <c r="J196" s="2">
        <v>138</v>
      </c>
      <c r="K196" s="26">
        <v>-7.3399999999999963</v>
      </c>
      <c r="L196" s="27"/>
    </row>
    <row r="197" spans="1:12" s="63" customFormat="1" ht="24.95" customHeight="1" x14ac:dyDescent="0.35">
      <c r="A197" s="24">
        <v>186</v>
      </c>
      <c r="B197" s="28" t="s">
        <v>226</v>
      </c>
      <c r="C197" s="25">
        <v>41.4</v>
      </c>
      <c r="D197" s="47">
        <v>42.5</v>
      </c>
      <c r="E197" s="72">
        <v>37.5</v>
      </c>
      <c r="F197" s="11">
        <v>17.68</v>
      </c>
      <c r="G197" s="12">
        <v>16</v>
      </c>
      <c r="H197" s="1">
        <v>76</v>
      </c>
      <c r="I197" s="25">
        <v>-5</v>
      </c>
      <c r="J197" s="2">
        <v>128</v>
      </c>
      <c r="K197" s="26">
        <v>-2.9699999999999989</v>
      </c>
      <c r="L197" s="27"/>
    </row>
    <row r="198" spans="1:12" s="63" customFormat="1" ht="24.95" customHeight="1" x14ac:dyDescent="0.35">
      <c r="A198" s="24">
        <v>187</v>
      </c>
      <c r="B198" s="28" t="s">
        <v>227</v>
      </c>
      <c r="C198" s="25">
        <v>23.55</v>
      </c>
      <c r="D198" s="47">
        <v>22.59</v>
      </c>
      <c r="E198" s="72">
        <v>21.46</v>
      </c>
      <c r="F198" s="11">
        <v>10.65</v>
      </c>
      <c r="G198" s="12">
        <v>24</v>
      </c>
      <c r="H198" s="1">
        <v>189</v>
      </c>
      <c r="I198" s="25">
        <v>-1.129999999999999</v>
      </c>
      <c r="J198" s="2">
        <v>77</v>
      </c>
      <c r="K198" s="26">
        <v>-19.009999999999998</v>
      </c>
      <c r="L198" s="27"/>
    </row>
    <row r="199" spans="1:12" s="63" customFormat="1" ht="24.95" customHeight="1" x14ac:dyDescent="0.35">
      <c r="A199" s="24">
        <v>188</v>
      </c>
      <c r="B199" s="28" t="s">
        <v>201</v>
      </c>
      <c r="C199" s="25">
        <v>28.07</v>
      </c>
      <c r="D199" s="47">
        <v>31.73</v>
      </c>
      <c r="E199" s="72">
        <v>24.17</v>
      </c>
      <c r="F199" s="11">
        <v>10.91</v>
      </c>
      <c r="G199" s="12">
        <v>84</v>
      </c>
      <c r="H199" s="1">
        <v>185</v>
      </c>
      <c r="I199" s="25">
        <v>-7.5599999999999987</v>
      </c>
      <c r="J199" s="2">
        <v>144</v>
      </c>
      <c r="K199" s="26">
        <v>-16.299999999999997</v>
      </c>
      <c r="L199" s="27"/>
    </row>
    <row r="200" spans="1:12" s="63" customFormat="1" ht="24.95" customHeight="1" x14ac:dyDescent="0.35">
      <c r="A200" s="24">
        <v>189</v>
      </c>
      <c r="B200" s="28" t="s">
        <v>202</v>
      </c>
      <c r="C200" s="25">
        <v>31.55</v>
      </c>
      <c r="D200" s="47">
        <v>51.67</v>
      </c>
      <c r="E200" s="72">
        <v>41.43</v>
      </c>
      <c r="F200" s="11">
        <v>17.670000000000002</v>
      </c>
      <c r="G200" s="12">
        <v>14</v>
      </c>
      <c r="H200" s="1">
        <v>51</v>
      </c>
      <c r="I200" s="25">
        <v>-10.240000000000002</v>
      </c>
      <c r="J200" s="2">
        <v>165</v>
      </c>
      <c r="K200" s="26">
        <v>0.96000000000000085</v>
      </c>
      <c r="L200" s="27" t="s">
        <v>53</v>
      </c>
    </row>
    <row r="201" spans="1:12" s="63" customFormat="1" ht="24.95" customHeight="1" x14ac:dyDescent="0.35">
      <c r="A201" s="24">
        <v>190</v>
      </c>
      <c r="B201" s="28" t="s">
        <v>203</v>
      </c>
      <c r="C201" s="25">
        <v>26.88</v>
      </c>
      <c r="D201" s="47">
        <v>26.67</v>
      </c>
      <c r="E201" s="72">
        <v>25</v>
      </c>
      <c r="F201" s="11">
        <v>8.8800000000000008</v>
      </c>
      <c r="G201" s="12">
        <v>33</v>
      </c>
      <c r="H201" s="1">
        <v>179</v>
      </c>
      <c r="I201" s="25">
        <v>-1.6700000000000017</v>
      </c>
      <c r="J201" s="2">
        <v>86</v>
      </c>
      <c r="K201" s="26">
        <v>-15.469999999999999</v>
      </c>
      <c r="L201" s="27"/>
    </row>
    <row r="202" spans="1:12" s="63" customFormat="1" ht="24.95" customHeight="1" x14ac:dyDescent="0.35">
      <c r="A202" s="24">
        <v>191</v>
      </c>
      <c r="B202" s="28" t="s">
        <v>204</v>
      </c>
      <c r="C202" s="25">
        <v>25.42</v>
      </c>
      <c r="D202" s="47">
        <v>40</v>
      </c>
      <c r="E202" s="72">
        <v>46.67</v>
      </c>
      <c r="F202" s="11">
        <v>4.71</v>
      </c>
      <c r="G202" s="12">
        <v>3</v>
      </c>
      <c r="H202" s="1">
        <v>22</v>
      </c>
      <c r="I202" s="25">
        <v>6.6700000000000017</v>
      </c>
      <c r="J202" s="2">
        <v>18</v>
      </c>
      <c r="K202" s="26">
        <v>6.2000000000000028</v>
      </c>
      <c r="L202" s="27" t="s">
        <v>53</v>
      </c>
    </row>
    <row r="203" spans="1:12" s="63" customFormat="1" ht="24.95" customHeight="1" x14ac:dyDescent="0.35">
      <c r="A203" s="24">
        <v>192</v>
      </c>
      <c r="B203" s="28" t="s">
        <v>205</v>
      </c>
      <c r="C203" s="25">
        <v>30.67</v>
      </c>
      <c r="D203" s="47">
        <v>35.380000000000003</v>
      </c>
      <c r="E203" s="72">
        <v>36.54</v>
      </c>
      <c r="F203" s="11">
        <v>11.99</v>
      </c>
      <c r="G203" s="12">
        <v>13</v>
      </c>
      <c r="H203" s="1">
        <v>86</v>
      </c>
      <c r="I203" s="25">
        <v>1.1599999999999966</v>
      </c>
      <c r="J203" s="2">
        <v>53</v>
      </c>
      <c r="K203" s="26">
        <v>-3.9299999999999997</v>
      </c>
      <c r="L203" s="27"/>
    </row>
    <row r="204" spans="1:12" s="63" customFormat="1" ht="24.95" customHeight="1" x14ac:dyDescent="0.35">
      <c r="A204" s="24">
        <v>193</v>
      </c>
      <c r="B204" s="28" t="s">
        <v>206</v>
      </c>
      <c r="C204" s="25">
        <v>37.33</v>
      </c>
      <c r="D204" s="47">
        <v>23.1</v>
      </c>
      <c r="E204" s="72">
        <v>24.22</v>
      </c>
      <c r="F204" s="11">
        <v>11.69</v>
      </c>
      <c r="G204" s="12">
        <v>45</v>
      </c>
      <c r="H204" s="1">
        <v>184</v>
      </c>
      <c r="I204" s="25">
        <v>1.1199999999999974</v>
      </c>
      <c r="J204" s="2">
        <v>54</v>
      </c>
      <c r="K204" s="26">
        <v>-16.25</v>
      </c>
      <c r="L204" s="27"/>
    </row>
    <row r="205" spans="1:12" s="63" customFormat="1" ht="24.95" customHeight="1" x14ac:dyDescent="0.35">
      <c r="A205" s="24">
        <v>194</v>
      </c>
      <c r="B205" s="28" t="s">
        <v>207</v>
      </c>
      <c r="C205" s="25">
        <v>28.27</v>
      </c>
      <c r="D205" s="47">
        <v>32.700000000000003</v>
      </c>
      <c r="E205" s="72">
        <v>30.9</v>
      </c>
      <c r="F205" s="11">
        <v>13.44</v>
      </c>
      <c r="G205" s="12">
        <v>50</v>
      </c>
      <c r="H205" s="1">
        <v>145</v>
      </c>
      <c r="I205" s="25">
        <v>-1.8000000000000043</v>
      </c>
      <c r="J205" s="2">
        <v>90</v>
      </c>
      <c r="K205" s="26">
        <v>-9.57</v>
      </c>
      <c r="L205" s="27"/>
    </row>
    <row r="206" spans="1:12" s="63" customFormat="1" ht="24.95" customHeight="1" thickBot="1" x14ac:dyDescent="0.4">
      <c r="A206" s="24">
        <v>195</v>
      </c>
      <c r="B206" s="35" t="s">
        <v>208</v>
      </c>
      <c r="C206" s="25">
        <v>28.33</v>
      </c>
      <c r="D206" s="47">
        <v>27.22</v>
      </c>
      <c r="E206" s="72">
        <v>27.27</v>
      </c>
      <c r="F206" s="11">
        <v>11.35</v>
      </c>
      <c r="G206" s="12">
        <v>22</v>
      </c>
      <c r="H206" s="1">
        <v>164</v>
      </c>
      <c r="I206" s="25">
        <v>5.0000000000000711E-2</v>
      </c>
      <c r="J206" s="2">
        <v>66</v>
      </c>
      <c r="K206" s="26">
        <v>-13.2</v>
      </c>
      <c r="L206" s="27"/>
    </row>
    <row r="207" spans="1:12" s="17" customFormat="1" ht="24.95" customHeight="1" x14ac:dyDescent="0.2">
      <c r="A207" s="184"/>
      <c r="B207" s="179" t="s">
        <v>256</v>
      </c>
      <c r="C207" s="180">
        <f>SUM(C176:C206)</f>
        <v>951.53999999999985</v>
      </c>
      <c r="D207" s="180">
        <f t="shared" ref="D207:K207" si="4">SUM(D176:D206)</f>
        <v>1069.2</v>
      </c>
      <c r="E207" s="180">
        <f t="shared" si="4"/>
        <v>981.24999999999977</v>
      </c>
      <c r="F207" s="180">
        <f t="shared" si="4"/>
        <v>378.77000000000004</v>
      </c>
      <c r="G207" s="189">
        <f t="shared" si="4"/>
        <v>836</v>
      </c>
      <c r="H207" s="181"/>
      <c r="I207" s="180">
        <f t="shared" si="4"/>
        <v>-87.950000000000031</v>
      </c>
      <c r="J207" s="182"/>
      <c r="K207" s="180">
        <f t="shared" si="4"/>
        <v>-273.31999999999994</v>
      </c>
      <c r="L207" s="183"/>
    </row>
    <row r="208" spans="1:12" s="17" customFormat="1" ht="24.95" customHeight="1" thickBot="1" x14ac:dyDescent="0.25">
      <c r="A208" s="198"/>
      <c r="B208" s="199" t="s">
        <v>257</v>
      </c>
      <c r="C208" s="200">
        <f>C207/31</f>
        <v>30.694838709677416</v>
      </c>
      <c r="D208" s="200">
        <f t="shared" ref="D208:F208" si="5">D207/31</f>
        <v>34.490322580645163</v>
      </c>
      <c r="E208" s="200">
        <f t="shared" si="5"/>
        <v>31.653225806451605</v>
      </c>
      <c r="F208" s="200">
        <f t="shared" si="5"/>
        <v>12.218387096774196</v>
      </c>
      <c r="G208" s="201"/>
      <c r="H208" s="202"/>
      <c r="I208" s="200">
        <f t="shared" ref="I208" si="6">I207/31</f>
        <v>-2.8370967741935496</v>
      </c>
      <c r="J208" s="202"/>
      <c r="K208" s="200">
        <f t="shared" ref="K208" si="7">K207/31</f>
        <v>-8.816774193548385</v>
      </c>
      <c r="L208" s="203"/>
    </row>
    <row r="209" spans="1:12" s="17" customFormat="1" ht="24.95" customHeight="1" x14ac:dyDescent="0.2">
      <c r="A209" s="367" t="s">
        <v>6</v>
      </c>
      <c r="B209" s="368"/>
      <c r="C209" s="127">
        <f>SUM(C39,C72,C125,C174,C207)</f>
        <v>6523.102933000001</v>
      </c>
      <c r="D209" s="127">
        <f>SUM(D39,D72,D125,D174,D207)</f>
        <v>7635.9634830000005</v>
      </c>
      <c r="E209" s="127">
        <f>SUM(E39,E72,E125,E174,E207)</f>
        <v>7023.3700000000008</v>
      </c>
      <c r="F209" s="127">
        <f>SUM(F39,F72,F125,F174,F207)</f>
        <v>2500.06</v>
      </c>
      <c r="G209" s="128">
        <f>SUM(G39,G72,G125,G174,G207)</f>
        <v>3874</v>
      </c>
      <c r="H209" s="129"/>
      <c r="I209" s="127">
        <f>SUM(I39,I72,I125,I174,I207)</f>
        <v>-527.09348300000011</v>
      </c>
      <c r="J209" s="130"/>
      <c r="K209" s="127">
        <f>SUM(K39,K72,K125,K174,K207)</f>
        <v>-787.33999999999969</v>
      </c>
      <c r="L209" s="131"/>
    </row>
    <row r="210" spans="1:12" s="17" customFormat="1" ht="24.95" customHeight="1" thickBot="1" x14ac:dyDescent="0.25">
      <c r="A210" s="369" t="s">
        <v>15</v>
      </c>
      <c r="B210" s="370"/>
      <c r="C210" s="204">
        <f>SUM(C40,C73,C126,C175,C208)/5</f>
        <v>33.700196617005005</v>
      </c>
      <c r="D210" s="204">
        <f>SUM(D40,D73,D126,D175,D208)/5</f>
        <v>39.111516083007992</v>
      </c>
      <c r="E210" s="204">
        <f>SUM(E40,E73,E126,E175,E208)/5</f>
        <v>36.411907775272091</v>
      </c>
      <c r="F210" s="204">
        <f>SUM(F40,F73,F126,F175,F208)/5</f>
        <v>12.958940235970848</v>
      </c>
      <c r="G210" s="204"/>
      <c r="H210" s="205"/>
      <c r="I210" s="204">
        <f>SUM(I40,I73,I126,I175,I208)/5</f>
        <v>-2.7014078904253358</v>
      </c>
      <c r="J210" s="206"/>
      <c r="K210" s="204">
        <f>SUM(K40,K73,K126,K175,K208)/5</f>
        <v>-4.058092224727913</v>
      </c>
      <c r="L210" s="207"/>
    </row>
    <row r="211" spans="1:12" s="17" customFormat="1" ht="24.95" customHeight="1" x14ac:dyDescent="0.2">
      <c r="B211" s="37"/>
      <c r="C211" s="37"/>
      <c r="D211" s="37"/>
      <c r="E211" s="38" t="s">
        <v>209</v>
      </c>
      <c r="F211" s="37"/>
      <c r="G211" s="37"/>
      <c r="H211" s="37"/>
      <c r="I211" s="38" t="s">
        <v>210</v>
      </c>
      <c r="J211" s="37"/>
      <c r="K211" s="39"/>
      <c r="L211" s="39"/>
    </row>
    <row r="212" spans="1:12" s="17" customFormat="1" ht="24.95" customHeight="1" x14ac:dyDescent="0.2">
      <c r="B212" s="40" t="s">
        <v>5</v>
      </c>
      <c r="C212" s="41" t="s">
        <v>14</v>
      </c>
      <c r="D212" s="41"/>
      <c r="E212" s="41"/>
      <c r="F212" s="41"/>
      <c r="G212" s="41"/>
      <c r="H212" s="41" t="s">
        <v>13</v>
      </c>
      <c r="K212" s="42"/>
      <c r="L212" s="42"/>
    </row>
    <row r="213" spans="1:12" s="17" customFormat="1" ht="24.95" customHeight="1" x14ac:dyDescent="0.2">
      <c r="C213" s="41"/>
      <c r="D213" s="41"/>
      <c r="E213" s="41"/>
      <c r="F213" s="41"/>
      <c r="G213" s="41"/>
      <c r="H213" s="41"/>
      <c r="K213" s="42"/>
      <c r="L213" s="42"/>
    </row>
    <row r="214" spans="1:12" s="17" customFormat="1" ht="24.95" customHeight="1" x14ac:dyDescent="0.2">
      <c r="C214" s="41"/>
      <c r="D214" s="41"/>
      <c r="E214" s="41"/>
      <c r="F214" s="41"/>
      <c r="G214" s="41"/>
      <c r="H214" s="41"/>
      <c r="K214" s="42"/>
      <c r="L214" s="42"/>
    </row>
    <row r="215" spans="1:12" s="17" customFormat="1" ht="24.95" customHeight="1" x14ac:dyDescent="0.2">
      <c r="E215" s="43"/>
      <c r="F215" s="43"/>
      <c r="G215" s="41"/>
      <c r="K215" s="42"/>
      <c r="L215" s="42"/>
    </row>
    <row r="216" spans="1:12" s="17" customFormat="1" ht="24.95" customHeight="1" x14ac:dyDescent="0.2">
      <c r="E216" s="43"/>
      <c r="F216" s="43"/>
      <c r="G216" s="41"/>
      <c r="K216" s="42"/>
      <c r="L216" s="42"/>
    </row>
  </sheetData>
  <sortState ref="A4:L198">
    <sortCondition ref="A4:A198"/>
  </sortState>
  <mergeCells count="8">
    <mergeCell ref="A209:B209"/>
    <mergeCell ref="A210:B210"/>
    <mergeCell ref="A1:L1"/>
    <mergeCell ref="A2:A3"/>
    <mergeCell ref="B2:B3"/>
    <mergeCell ref="C2:E2"/>
    <mergeCell ref="I2:J2"/>
    <mergeCell ref="L2:L3"/>
  </mergeCells>
  <printOptions horizontalCentered="1"/>
  <pageMargins left="0.511811023622047" right="0.118110236220472" top="0.5" bottom="0.25" header="0.118110236220472" footer="0"/>
  <pageSetup paperSize="9" scale="8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opLeftCell="A199" workbookViewId="0">
      <selection activeCell="A174" sqref="A174:XFD175"/>
    </sheetView>
  </sheetViews>
  <sheetFormatPr defaultRowHeight="24.95" customHeight="1" x14ac:dyDescent="0.2"/>
  <cols>
    <col min="1" max="1" width="5.28515625" style="44" customWidth="1"/>
    <col min="2" max="2" width="28.85546875" style="44" customWidth="1"/>
    <col min="3" max="4" width="12.140625" style="44" customWidth="1"/>
    <col min="5" max="5" width="16.5703125" style="44" bestFit="1" customWidth="1"/>
    <col min="6" max="7" width="13" style="41" customWidth="1"/>
    <col min="8" max="8" width="14.85546875" style="44" customWidth="1"/>
    <col min="9" max="9" width="14.42578125" style="44" customWidth="1"/>
    <col min="10" max="10" width="14.140625" style="44" customWidth="1"/>
    <col min="11" max="11" width="13.28515625" style="44" customWidth="1"/>
    <col min="12" max="12" width="10.28515625" style="44" customWidth="1"/>
    <col min="13" max="16384" width="9.140625" style="44"/>
  </cols>
  <sheetData>
    <row r="1" spans="1:12" s="17" customFormat="1" ht="24.95" customHeight="1" thickBot="1" x14ac:dyDescent="0.25">
      <c r="A1" s="358" t="s">
        <v>213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 s="17" customFormat="1" ht="24.95" customHeight="1" x14ac:dyDescent="0.2">
      <c r="A2" s="352" t="s">
        <v>12</v>
      </c>
      <c r="B2" s="359" t="s">
        <v>0</v>
      </c>
      <c r="C2" s="361" t="s">
        <v>1</v>
      </c>
      <c r="D2" s="362"/>
      <c r="E2" s="363"/>
      <c r="F2" s="45" t="s">
        <v>10</v>
      </c>
      <c r="G2" s="45" t="s">
        <v>11</v>
      </c>
      <c r="H2" s="15" t="s">
        <v>4</v>
      </c>
      <c r="I2" s="364" t="s">
        <v>2</v>
      </c>
      <c r="J2" s="364"/>
      <c r="K2" s="16" t="s">
        <v>3</v>
      </c>
      <c r="L2" s="365" t="s">
        <v>5</v>
      </c>
    </row>
    <row r="3" spans="1:12" s="17" customFormat="1" ht="24.95" customHeight="1" x14ac:dyDescent="0.2">
      <c r="A3" s="353"/>
      <c r="B3" s="360"/>
      <c r="C3" s="18">
        <v>2557</v>
      </c>
      <c r="D3" s="18">
        <v>2558</v>
      </c>
      <c r="E3" s="19">
        <v>2559</v>
      </c>
      <c r="F3" s="46">
        <v>2559</v>
      </c>
      <c r="G3" s="46">
        <v>2559</v>
      </c>
      <c r="H3" s="20" t="s">
        <v>8</v>
      </c>
      <c r="I3" s="21" t="s">
        <v>9</v>
      </c>
      <c r="J3" s="22" t="s">
        <v>4</v>
      </c>
      <c r="K3" s="23">
        <v>41.22</v>
      </c>
      <c r="L3" s="366"/>
    </row>
    <row r="4" spans="1:12" s="17" customFormat="1" ht="24.95" customHeight="1" x14ac:dyDescent="0.2">
      <c r="A4" s="24">
        <v>1</v>
      </c>
      <c r="B4" s="4" t="s">
        <v>19</v>
      </c>
      <c r="C4" s="25">
        <v>37.073863000000003</v>
      </c>
      <c r="D4" s="47">
        <v>36.492306999999997</v>
      </c>
      <c r="E4" s="64">
        <v>34.25</v>
      </c>
      <c r="F4" s="11">
        <v>10.78</v>
      </c>
      <c r="G4" s="12">
        <v>86</v>
      </c>
      <c r="H4" s="1">
        <v>153</v>
      </c>
      <c r="I4" s="25">
        <v>-2.2423069999999967</v>
      </c>
      <c r="J4" s="2">
        <v>118</v>
      </c>
      <c r="K4" s="26">
        <v>-6.9699999999999989</v>
      </c>
      <c r="L4" s="27"/>
    </row>
    <row r="5" spans="1:12" s="17" customFormat="1" ht="24.95" customHeight="1" x14ac:dyDescent="0.2">
      <c r="A5" s="24">
        <v>2</v>
      </c>
      <c r="B5" s="4" t="s">
        <v>20</v>
      </c>
      <c r="C5" s="25">
        <v>33.357142000000003</v>
      </c>
      <c r="D5" s="47">
        <v>39.857142000000003</v>
      </c>
      <c r="E5" s="3">
        <v>37.54</v>
      </c>
      <c r="F5" s="11">
        <v>10.5</v>
      </c>
      <c r="G5" s="12">
        <v>12</v>
      </c>
      <c r="H5" s="1">
        <v>108</v>
      </c>
      <c r="I5" s="25">
        <v>-2.317142000000004</v>
      </c>
      <c r="J5" s="2">
        <v>119</v>
      </c>
      <c r="K5" s="26">
        <v>-3.6799999999999997</v>
      </c>
      <c r="L5" s="27"/>
    </row>
    <row r="6" spans="1:12" s="17" customFormat="1" ht="24.95" customHeight="1" x14ac:dyDescent="0.2">
      <c r="A6" s="24">
        <v>3</v>
      </c>
      <c r="B6" s="4" t="s">
        <v>21</v>
      </c>
      <c r="C6" s="25">
        <v>48.3125</v>
      </c>
      <c r="D6" s="47">
        <v>53.181818</v>
      </c>
      <c r="E6" s="3">
        <v>42.68</v>
      </c>
      <c r="F6" s="11">
        <v>8.3800000000000008</v>
      </c>
      <c r="G6" s="12">
        <v>11</v>
      </c>
      <c r="H6" s="1">
        <v>41</v>
      </c>
      <c r="I6" s="25">
        <v>-10.501818</v>
      </c>
      <c r="J6" s="2">
        <v>187</v>
      </c>
      <c r="K6" s="26">
        <v>1.4600000000000009</v>
      </c>
      <c r="L6" s="27" t="s">
        <v>53</v>
      </c>
    </row>
    <row r="7" spans="1:12" s="17" customFormat="1" ht="24.95" customHeight="1" x14ac:dyDescent="0.2">
      <c r="A7" s="24">
        <v>4</v>
      </c>
      <c r="B7" s="4" t="s">
        <v>22</v>
      </c>
      <c r="C7" s="25">
        <v>36.1875</v>
      </c>
      <c r="D7" s="47">
        <v>36.0625</v>
      </c>
      <c r="E7" s="3">
        <v>33.96</v>
      </c>
      <c r="F7" s="11">
        <v>8.42</v>
      </c>
      <c r="G7" s="12">
        <v>13</v>
      </c>
      <c r="H7" s="1">
        <v>157</v>
      </c>
      <c r="I7" s="25">
        <v>-2.1024999999999991</v>
      </c>
      <c r="J7" s="2">
        <v>113</v>
      </c>
      <c r="K7" s="26">
        <v>-7.259999999999998</v>
      </c>
      <c r="L7" s="27"/>
    </row>
    <row r="8" spans="1:12" s="17" customFormat="1" ht="24.95" customHeight="1" x14ac:dyDescent="0.2">
      <c r="A8" s="24">
        <v>5</v>
      </c>
      <c r="B8" s="4" t="s">
        <v>23</v>
      </c>
      <c r="C8" s="25">
        <v>41.125</v>
      </c>
      <c r="D8" s="47">
        <v>52.3</v>
      </c>
      <c r="E8" s="3">
        <v>44.28</v>
      </c>
      <c r="F8" s="11">
        <v>10.32</v>
      </c>
      <c r="G8" s="12">
        <v>9</v>
      </c>
      <c r="H8" s="1">
        <v>30</v>
      </c>
      <c r="I8" s="25">
        <v>-8.019999999999996</v>
      </c>
      <c r="J8" s="2">
        <v>180</v>
      </c>
      <c r="K8" s="26">
        <v>3.0600000000000023</v>
      </c>
      <c r="L8" s="27" t="s">
        <v>53</v>
      </c>
    </row>
    <row r="9" spans="1:12" s="17" customFormat="1" ht="24.95" customHeight="1" x14ac:dyDescent="0.2">
      <c r="A9" s="24">
        <v>6</v>
      </c>
      <c r="B9" s="4" t="s">
        <v>24</v>
      </c>
      <c r="C9" s="25">
        <v>39.166665999999999</v>
      </c>
      <c r="D9" s="47">
        <v>39.631577999999998</v>
      </c>
      <c r="E9" s="3">
        <v>39.39</v>
      </c>
      <c r="F9" s="11">
        <v>9.6</v>
      </c>
      <c r="G9" s="12">
        <v>19</v>
      </c>
      <c r="H9" s="1">
        <v>82</v>
      </c>
      <c r="I9" s="25">
        <v>-0.24157799999999696</v>
      </c>
      <c r="J9" s="2">
        <v>80</v>
      </c>
      <c r="K9" s="26">
        <v>-1.8299999999999983</v>
      </c>
      <c r="L9" s="27"/>
    </row>
    <row r="10" spans="1:12" s="17" customFormat="1" ht="24.95" customHeight="1" x14ac:dyDescent="0.2">
      <c r="A10" s="24">
        <v>7</v>
      </c>
      <c r="B10" s="4" t="s">
        <v>25</v>
      </c>
      <c r="C10" s="25">
        <v>41.107142000000003</v>
      </c>
      <c r="D10" s="47">
        <v>35.25</v>
      </c>
      <c r="E10" s="3">
        <v>48.75</v>
      </c>
      <c r="F10" s="11">
        <v>12.82</v>
      </c>
      <c r="G10" s="12">
        <v>12</v>
      </c>
      <c r="H10" s="1">
        <v>9</v>
      </c>
      <c r="I10" s="25">
        <v>13.5</v>
      </c>
      <c r="J10" s="2">
        <v>2</v>
      </c>
      <c r="K10" s="26">
        <v>7.5300000000000011</v>
      </c>
      <c r="L10" s="27" t="s">
        <v>217</v>
      </c>
    </row>
    <row r="11" spans="1:12" s="17" customFormat="1" ht="24.95" customHeight="1" x14ac:dyDescent="0.2">
      <c r="A11" s="24">
        <v>8</v>
      </c>
      <c r="B11" s="4" t="s">
        <v>26</v>
      </c>
      <c r="C11" s="25">
        <v>38.647058000000001</v>
      </c>
      <c r="D11" s="47">
        <v>36.666665999999999</v>
      </c>
      <c r="E11" s="3">
        <v>34.56</v>
      </c>
      <c r="F11" s="11">
        <v>5.24</v>
      </c>
      <c r="G11" s="12">
        <v>9</v>
      </c>
      <c r="H11" s="1">
        <v>148</v>
      </c>
      <c r="I11" s="25">
        <v>-2.106665999999997</v>
      </c>
      <c r="J11" s="2">
        <v>114</v>
      </c>
      <c r="K11" s="26">
        <v>-6.6599999999999966</v>
      </c>
      <c r="L11" s="27"/>
    </row>
    <row r="12" spans="1:12" s="17" customFormat="1" ht="24.95" customHeight="1" x14ac:dyDescent="0.2">
      <c r="A12" s="24">
        <v>9</v>
      </c>
      <c r="B12" s="4" t="s">
        <v>27</v>
      </c>
      <c r="C12" s="25">
        <v>41.65</v>
      </c>
      <c r="D12" s="47">
        <v>38.117646999999998</v>
      </c>
      <c r="E12" s="3">
        <v>42.21</v>
      </c>
      <c r="F12" s="11">
        <v>8.16</v>
      </c>
      <c r="G12" s="12">
        <v>12</v>
      </c>
      <c r="H12" s="1">
        <v>48</v>
      </c>
      <c r="I12" s="25">
        <v>4.0923530000000028</v>
      </c>
      <c r="J12" s="2">
        <v>27</v>
      </c>
      <c r="K12" s="26">
        <v>0.99000000000000199</v>
      </c>
      <c r="L12" s="27" t="s">
        <v>53</v>
      </c>
    </row>
    <row r="13" spans="1:12" s="17" customFormat="1" ht="24.95" customHeight="1" x14ac:dyDescent="0.2">
      <c r="A13" s="24">
        <v>10</v>
      </c>
      <c r="B13" s="4" t="s">
        <v>28</v>
      </c>
      <c r="C13" s="25">
        <v>35.22</v>
      </c>
      <c r="D13" s="47">
        <v>37.722222000000002</v>
      </c>
      <c r="E13" s="3">
        <v>29.13</v>
      </c>
      <c r="F13" s="11">
        <v>8.57</v>
      </c>
      <c r="G13" s="12">
        <v>16</v>
      </c>
      <c r="H13" s="1">
        <v>191</v>
      </c>
      <c r="I13" s="25">
        <v>-8.5922220000000031</v>
      </c>
      <c r="J13" s="2">
        <v>181</v>
      </c>
      <c r="K13" s="26">
        <v>-12.09</v>
      </c>
      <c r="L13" s="27"/>
    </row>
    <row r="14" spans="1:12" s="17" customFormat="1" ht="24.95" customHeight="1" x14ac:dyDescent="0.2">
      <c r="A14" s="24">
        <v>11</v>
      </c>
      <c r="B14" s="4" t="s">
        <v>29</v>
      </c>
      <c r="C14" s="25">
        <v>32.607142000000003</v>
      </c>
      <c r="D14" s="47">
        <v>33.428570999999998</v>
      </c>
      <c r="E14" s="3">
        <v>36.39</v>
      </c>
      <c r="F14" s="11">
        <v>10.35</v>
      </c>
      <c r="G14" s="12">
        <v>9</v>
      </c>
      <c r="H14" s="1">
        <v>128</v>
      </c>
      <c r="I14" s="25">
        <v>2.9614290000000025</v>
      </c>
      <c r="J14" s="2">
        <v>35</v>
      </c>
      <c r="K14" s="26">
        <v>-4.8299999999999983</v>
      </c>
      <c r="L14" s="27"/>
    </row>
    <row r="15" spans="1:12" s="17" customFormat="1" ht="24.95" customHeight="1" x14ac:dyDescent="0.2">
      <c r="A15" s="24">
        <v>12</v>
      </c>
      <c r="B15" s="4" t="s">
        <v>30</v>
      </c>
      <c r="C15" s="25">
        <v>43.535713999999999</v>
      </c>
      <c r="D15" s="47">
        <v>45.666665999999999</v>
      </c>
      <c r="E15" s="3">
        <v>45.89</v>
      </c>
      <c r="F15" s="11">
        <v>10.32</v>
      </c>
      <c r="G15" s="12">
        <v>9</v>
      </c>
      <c r="H15" s="1">
        <v>21</v>
      </c>
      <c r="I15" s="25">
        <v>0.22333400000000125</v>
      </c>
      <c r="J15" s="2">
        <v>74</v>
      </c>
      <c r="K15" s="26">
        <v>4.6700000000000017</v>
      </c>
      <c r="L15" s="27" t="s">
        <v>53</v>
      </c>
    </row>
    <row r="16" spans="1:12" s="17" customFormat="1" ht="24.95" customHeight="1" x14ac:dyDescent="0.2">
      <c r="A16" s="24">
        <v>13</v>
      </c>
      <c r="B16" s="4" t="s">
        <v>31</v>
      </c>
      <c r="C16" s="25">
        <v>35.638888000000001</v>
      </c>
      <c r="D16" s="47">
        <v>47</v>
      </c>
      <c r="E16" s="3">
        <v>36.5</v>
      </c>
      <c r="F16" s="11">
        <v>7.26</v>
      </c>
      <c r="G16" s="12">
        <v>20</v>
      </c>
      <c r="H16" s="1">
        <v>126</v>
      </c>
      <c r="I16" s="25">
        <v>-10.5</v>
      </c>
      <c r="J16" s="2">
        <v>186</v>
      </c>
      <c r="K16" s="26">
        <v>-4.7199999999999989</v>
      </c>
      <c r="L16" s="27"/>
    </row>
    <row r="17" spans="1:12" s="17" customFormat="1" ht="24.95" customHeight="1" x14ac:dyDescent="0.2">
      <c r="A17" s="24">
        <v>14</v>
      </c>
      <c r="B17" s="4" t="s">
        <v>32</v>
      </c>
      <c r="C17" s="25">
        <v>35.833333000000003</v>
      </c>
      <c r="D17" s="47">
        <v>40.653846000000001</v>
      </c>
      <c r="E17" s="3">
        <v>38.5</v>
      </c>
      <c r="F17" s="11">
        <v>8.6</v>
      </c>
      <c r="G17" s="12">
        <v>14</v>
      </c>
      <c r="H17" s="1">
        <v>92</v>
      </c>
      <c r="I17" s="25">
        <v>-2.1538460000000015</v>
      </c>
      <c r="J17" s="2">
        <v>116</v>
      </c>
      <c r="K17" s="26">
        <v>-2.7199999999999989</v>
      </c>
      <c r="L17" s="27"/>
    </row>
    <row r="18" spans="1:12" s="17" customFormat="1" ht="24.95" customHeight="1" x14ac:dyDescent="0.2">
      <c r="A18" s="24">
        <v>15</v>
      </c>
      <c r="B18" s="4" t="s">
        <v>33</v>
      </c>
      <c r="C18" s="25">
        <v>40.661290000000001</v>
      </c>
      <c r="D18" s="47">
        <v>37.575000000000003</v>
      </c>
      <c r="E18" s="3">
        <v>40.69</v>
      </c>
      <c r="F18" s="11">
        <v>11.74</v>
      </c>
      <c r="G18" s="12">
        <v>16</v>
      </c>
      <c r="H18" s="1">
        <v>67</v>
      </c>
      <c r="I18" s="25">
        <v>3.1149999999999949</v>
      </c>
      <c r="J18" s="2">
        <v>32</v>
      </c>
      <c r="K18" s="26">
        <v>-0.53000000000000114</v>
      </c>
      <c r="L18" s="27"/>
    </row>
    <row r="19" spans="1:12" s="17" customFormat="1" ht="24.95" customHeight="1" x14ac:dyDescent="0.2">
      <c r="A19" s="24">
        <v>16</v>
      </c>
      <c r="B19" s="4" t="s">
        <v>34</v>
      </c>
      <c r="C19" s="25">
        <v>41.541665999999999</v>
      </c>
      <c r="D19" s="47">
        <v>32.147058000000001</v>
      </c>
      <c r="E19" s="3">
        <v>42.34</v>
      </c>
      <c r="F19" s="11">
        <v>9.69</v>
      </c>
      <c r="G19" s="12">
        <v>19</v>
      </c>
      <c r="H19" s="1">
        <v>46</v>
      </c>
      <c r="I19" s="25">
        <v>10.192942000000002</v>
      </c>
      <c r="J19" s="2">
        <v>8</v>
      </c>
      <c r="K19" s="26">
        <v>1.1200000000000045</v>
      </c>
      <c r="L19" s="27" t="s">
        <v>217</v>
      </c>
    </row>
    <row r="20" spans="1:12" s="17" customFormat="1" ht="24.95" customHeight="1" x14ac:dyDescent="0.2">
      <c r="A20" s="24">
        <v>17</v>
      </c>
      <c r="B20" s="4" t="s">
        <v>220</v>
      </c>
      <c r="C20" s="25">
        <v>48.75</v>
      </c>
      <c r="D20" s="47">
        <v>42.657893999999999</v>
      </c>
      <c r="E20" s="3">
        <v>49.57</v>
      </c>
      <c r="F20" s="11">
        <v>7.77</v>
      </c>
      <c r="G20" s="12">
        <v>7</v>
      </c>
      <c r="H20" s="1">
        <v>7</v>
      </c>
      <c r="I20" s="25">
        <v>6.9121060000000014</v>
      </c>
      <c r="J20" s="2">
        <v>13</v>
      </c>
      <c r="K20" s="26">
        <v>8.3500000000000014</v>
      </c>
      <c r="L20" s="27" t="s">
        <v>53</v>
      </c>
    </row>
    <row r="21" spans="1:12" s="17" customFormat="1" ht="24.95" customHeight="1" x14ac:dyDescent="0.2">
      <c r="A21" s="24">
        <v>18</v>
      </c>
      <c r="B21" s="4" t="s">
        <v>35</v>
      </c>
      <c r="C21" s="25">
        <v>60.5</v>
      </c>
      <c r="D21" s="47">
        <v>60.289473000000001</v>
      </c>
      <c r="E21" s="3">
        <v>54.53</v>
      </c>
      <c r="F21" s="11">
        <v>13.94</v>
      </c>
      <c r="G21" s="12">
        <v>16</v>
      </c>
      <c r="H21" s="1">
        <v>3</v>
      </c>
      <c r="I21" s="25">
        <v>-5.7594729999999998</v>
      </c>
      <c r="J21" s="2">
        <v>166</v>
      </c>
      <c r="K21" s="26">
        <v>13.310000000000002</v>
      </c>
      <c r="L21" s="27" t="s">
        <v>53</v>
      </c>
    </row>
    <row r="22" spans="1:12" s="17" customFormat="1" ht="24.95" customHeight="1" x14ac:dyDescent="0.2">
      <c r="A22" s="24">
        <v>19</v>
      </c>
      <c r="B22" s="4" t="s">
        <v>36</v>
      </c>
      <c r="C22" s="25">
        <v>38.045453999999999</v>
      </c>
      <c r="D22" s="47">
        <v>47.555554999999998</v>
      </c>
      <c r="E22" s="3">
        <v>34.36</v>
      </c>
      <c r="F22" s="11">
        <v>9.61</v>
      </c>
      <c r="G22" s="12">
        <v>14</v>
      </c>
      <c r="H22" s="1">
        <v>151</v>
      </c>
      <c r="I22" s="25">
        <v>-13.195554999999999</v>
      </c>
      <c r="J22" s="2">
        <v>191</v>
      </c>
      <c r="K22" s="26">
        <v>-6.8599999999999994</v>
      </c>
      <c r="L22" s="27"/>
    </row>
    <row r="23" spans="1:12" s="17" customFormat="1" ht="24.95" customHeight="1" x14ac:dyDescent="0.2">
      <c r="A23" s="24">
        <v>20</v>
      </c>
      <c r="B23" s="4" t="s">
        <v>37</v>
      </c>
      <c r="C23" s="25">
        <v>60.363636</v>
      </c>
      <c r="D23" s="47">
        <v>54.583333000000003</v>
      </c>
      <c r="E23" s="3">
        <v>56.25</v>
      </c>
      <c r="F23" s="11">
        <v>8.84</v>
      </c>
      <c r="G23" s="12">
        <v>6</v>
      </c>
      <c r="H23" s="1">
        <v>1</v>
      </c>
      <c r="I23" s="25">
        <v>1.6666669999999968</v>
      </c>
      <c r="J23" s="2">
        <v>50</v>
      </c>
      <c r="K23" s="26">
        <v>15.030000000000001</v>
      </c>
      <c r="L23" s="27" t="s">
        <v>53</v>
      </c>
    </row>
    <row r="24" spans="1:12" s="17" customFormat="1" ht="24.95" customHeight="1" x14ac:dyDescent="0.2">
      <c r="A24" s="24">
        <v>21</v>
      </c>
      <c r="B24" s="4" t="s">
        <v>38</v>
      </c>
      <c r="C24" s="25">
        <v>38.666665999999999</v>
      </c>
      <c r="D24" s="47">
        <v>43</v>
      </c>
      <c r="E24" s="3">
        <v>39.06</v>
      </c>
      <c r="F24" s="11">
        <v>10.94</v>
      </c>
      <c r="G24" s="12">
        <v>8</v>
      </c>
      <c r="H24" s="1">
        <v>86</v>
      </c>
      <c r="I24" s="25">
        <v>-3.9399999999999977</v>
      </c>
      <c r="J24" s="2">
        <v>146</v>
      </c>
      <c r="K24" s="26">
        <v>-2.1599999999999966</v>
      </c>
      <c r="L24" s="27"/>
    </row>
    <row r="25" spans="1:12" s="17" customFormat="1" ht="24.95" customHeight="1" x14ac:dyDescent="0.2">
      <c r="A25" s="24">
        <v>22</v>
      </c>
      <c r="B25" s="4" t="s">
        <v>39</v>
      </c>
      <c r="C25" s="25">
        <v>53.166665999999999</v>
      </c>
      <c r="D25" s="47">
        <v>48.166665999999999</v>
      </c>
      <c r="E25" s="3">
        <v>46.29</v>
      </c>
      <c r="F25" s="11">
        <v>8.32</v>
      </c>
      <c r="G25" s="12">
        <v>12</v>
      </c>
      <c r="H25" s="1">
        <v>18</v>
      </c>
      <c r="I25" s="25">
        <v>-1.8766660000000002</v>
      </c>
      <c r="J25" s="2">
        <v>108</v>
      </c>
      <c r="K25" s="26">
        <v>5.07</v>
      </c>
      <c r="L25" s="27" t="s">
        <v>53</v>
      </c>
    </row>
    <row r="26" spans="1:12" s="17" customFormat="1" ht="24.95" customHeight="1" x14ac:dyDescent="0.2">
      <c r="A26" s="24">
        <v>23</v>
      </c>
      <c r="B26" s="4" t="s">
        <v>40</v>
      </c>
      <c r="C26" s="25">
        <v>37.977777000000003</v>
      </c>
      <c r="D26" s="47">
        <v>46.805554999999998</v>
      </c>
      <c r="E26" s="3">
        <v>41.84</v>
      </c>
      <c r="F26" s="11">
        <v>9.7200000000000006</v>
      </c>
      <c r="G26" s="12">
        <v>67</v>
      </c>
      <c r="H26" s="1">
        <v>53</v>
      </c>
      <c r="I26" s="25">
        <v>-4.9655549999999948</v>
      </c>
      <c r="J26" s="2">
        <v>157</v>
      </c>
      <c r="K26" s="26">
        <v>0.62000000000000455</v>
      </c>
      <c r="L26" s="27" t="s">
        <v>53</v>
      </c>
    </row>
    <row r="27" spans="1:12" s="17" customFormat="1" ht="24.95" customHeight="1" x14ac:dyDescent="0.2">
      <c r="A27" s="24">
        <v>24</v>
      </c>
      <c r="B27" s="4" t="s">
        <v>41</v>
      </c>
      <c r="C27" s="25">
        <v>41.166665999999999</v>
      </c>
      <c r="D27" s="47">
        <v>39.5</v>
      </c>
      <c r="E27" s="3">
        <v>37</v>
      </c>
      <c r="F27" s="11">
        <v>4.5</v>
      </c>
      <c r="G27" s="12">
        <v>2</v>
      </c>
      <c r="H27" s="1">
        <v>118</v>
      </c>
      <c r="I27" s="25">
        <v>-2.5</v>
      </c>
      <c r="J27" s="2">
        <v>125</v>
      </c>
      <c r="K27" s="26">
        <v>-4.2199999999999989</v>
      </c>
      <c r="L27" s="27"/>
    </row>
    <row r="28" spans="1:12" s="17" customFormat="1" ht="24.95" customHeight="1" x14ac:dyDescent="0.2">
      <c r="A28" s="24">
        <v>25</v>
      </c>
      <c r="B28" s="4" t="s">
        <v>42</v>
      </c>
      <c r="C28" s="25">
        <v>52.678570999999998</v>
      </c>
      <c r="D28" s="47">
        <v>57.2</v>
      </c>
      <c r="E28" s="3">
        <v>47.08</v>
      </c>
      <c r="F28" s="11">
        <v>8.23</v>
      </c>
      <c r="G28" s="12">
        <v>18</v>
      </c>
      <c r="H28" s="1">
        <v>12</v>
      </c>
      <c r="I28" s="25">
        <v>-10.120000000000005</v>
      </c>
      <c r="J28" s="2">
        <v>184</v>
      </c>
      <c r="K28" s="26">
        <v>5.8599999999999994</v>
      </c>
      <c r="L28" s="27" t="s">
        <v>53</v>
      </c>
    </row>
    <row r="29" spans="1:12" s="17" customFormat="1" ht="24.95" customHeight="1" x14ac:dyDescent="0.2">
      <c r="A29" s="24">
        <v>26</v>
      </c>
      <c r="B29" s="4" t="s">
        <v>43</v>
      </c>
      <c r="C29" s="25">
        <v>38.647058000000001</v>
      </c>
      <c r="D29" s="47">
        <v>39.568181000000003</v>
      </c>
      <c r="E29" s="3">
        <v>37.11</v>
      </c>
      <c r="F29" s="11">
        <v>8.56</v>
      </c>
      <c r="G29" s="12">
        <v>22</v>
      </c>
      <c r="H29" s="1">
        <v>116</v>
      </c>
      <c r="I29" s="25">
        <v>-2.4581810000000033</v>
      </c>
      <c r="J29" s="2">
        <v>124</v>
      </c>
      <c r="K29" s="26">
        <v>-4.1099999999999994</v>
      </c>
      <c r="L29" s="27"/>
    </row>
    <row r="30" spans="1:12" s="17" customFormat="1" ht="24.95" customHeight="1" x14ac:dyDescent="0.2">
      <c r="A30" s="24">
        <v>27</v>
      </c>
      <c r="B30" s="4" t="s">
        <v>44</v>
      </c>
      <c r="C30" s="25">
        <v>44.5</v>
      </c>
      <c r="D30" s="47">
        <v>42.977271999999999</v>
      </c>
      <c r="E30" s="3">
        <v>38.15</v>
      </c>
      <c r="F30" s="11">
        <v>10.72</v>
      </c>
      <c r="G30" s="12">
        <v>10</v>
      </c>
      <c r="H30" s="1">
        <v>103</v>
      </c>
      <c r="I30" s="25">
        <v>-4.8272720000000007</v>
      </c>
      <c r="J30" s="2">
        <v>156</v>
      </c>
      <c r="K30" s="26">
        <v>-3.0700000000000003</v>
      </c>
      <c r="L30" s="27"/>
    </row>
    <row r="31" spans="1:12" s="17" customFormat="1" ht="24.95" customHeight="1" x14ac:dyDescent="0.2">
      <c r="A31" s="24">
        <v>28</v>
      </c>
      <c r="B31" s="4" t="s">
        <v>45</v>
      </c>
      <c r="C31" s="25">
        <v>42.214284999999997</v>
      </c>
      <c r="D31" s="47">
        <v>34.625</v>
      </c>
      <c r="E31" s="3">
        <v>33.6</v>
      </c>
      <c r="F31" s="11">
        <v>5.93</v>
      </c>
      <c r="G31" s="12">
        <v>5</v>
      </c>
      <c r="H31" s="1">
        <v>159</v>
      </c>
      <c r="I31" s="25">
        <v>-1.0249999999999986</v>
      </c>
      <c r="J31" s="2">
        <v>91</v>
      </c>
      <c r="K31" s="26">
        <v>-7.6199999999999974</v>
      </c>
      <c r="L31" s="27"/>
    </row>
    <row r="32" spans="1:12" s="17" customFormat="1" ht="24.95" customHeight="1" x14ac:dyDescent="0.2">
      <c r="A32" s="24">
        <v>29</v>
      </c>
      <c r="B32" s="4" t="s">
        <v>46</v>
      </c>
      <c r="C32" s="25">
        <v>38.214284999999997</v>
      </c>
      <c r="D32" s="47">
        <v>43.833333000000003</v>
      </c>
      <c r="E32" s="3">
        <v>39.89</v>
      </c>
      <c r="F32" s="11">
        <v>10.31</v>
      </c>
      <c r="G32" s="12">
        <v>19</v>
      </c>
      <c r="H32" s="1">
        <v>75</v>
      </c>
      <c r="I32" s="25">
        <v>-3.9433330000000026</v>
      </c>
      <c r="J32" s="2">
        <v>147</v>
      </c>
      <c r="K32" s="26">
        <v>-1.3299999999999983</v>
      </c>
      <c r="L32" s="27"/>
    </row>
    <row r="33" spans="1:12" s="17" customFormat="1" ht="24.95" customHeight="1" x14ac:dyDescent="0.2">
      <c r="A33" s="24">
        <v>30</v>
      </c>
      <c r="B33" s="4" t="s">
        <v>47</v>
      </c>
      <c r="C33" s="25">
        <v>33.722222000000002</v>
      </c>
      <c r="D33" s="47">
        <v>34.788460999999998</v>
      </c>
      <c r="E33" s="3">
        <v>30.75</v>
      </c>
      <c r="F33" s="11">
        <v>8.9700000000000006</v>
      </c>
      <c r="G33" s="12">
        <v>32</v>
      </c>
      <c r="H33" s="1">
        <v>182</v>
      </c>
      <c r="I33" s="25">
        <v>-4.0384609999999981</v>
      </c>
      <c r="J33" s="2">
        <v>148</v>
      </c>
      <c r="K33" s="26">
        <v>-10.469999999999999</v>
      </c>
      <c r="L33" s="27"/>
    </row>
    <row r="34" spans="1:12" s="17" customFormat="1" ht="24.95" customHeight="1" x14ac:dyDescent="0.2">
      <c r="A34" s="24">
        <v>31</v>
      </c>
      <c r="B34" s="4" t="s">
        <v>48</v>
      </c>
      <c r="C34" s="25">
        <v>35.464284999999997</v>
      </c>
      <c r="D34" s="47">
        <v>40.285713999999999</v>
      </c>
      <c r="E34" s="3">
        <v>37.380000000000003</v>
      </c>
      <c r="F34" s="11">
        <v>9.92</v>
      </c>
      <c r="G34" s="12">
        <v>8</v>
      </c>
      <c r="H34" s="1">
        <v>111</v>
      </c>
      <c r="I34" s="25">
        <v>-2.9057139999999961</v>
      </c>
      <c r="J34" s="2">
        <v>135</v>
      </c>
      <c r="K34" s="26">
        <v>-3.8399999999999963</v>
      </c>
      <c r="L34" s="27"/>
    </row>
    <row r="35" spans="1:12" s="17" customFormat="1" ht="24.95" customHeight="1" x14ac:dyDescent="0.35">
      <c r="A35" s="24">
        <v>32</v>
      </c>
      <c r="B35" s="4" t="s">
        <v>49</v>
      </c>
      <c r="C35" s="25">
        <v>40.388888000000001</v>
      </c>
      <c r="D35" s="47">
        <v>43.166665999999999</v>
      </c>
      <c r="E35" s="79">
        <v>51.5</v>
      </c>
      <c r="F35" s="11">
        <v>8.34</v>
      </c>
      <c r="G35" s="12">
        <v>6</v>
      </c>
      <c r="H35" s="1">
        <v>4</v>
      </c>
      <c r="I35" s="25">
        <v>8.3333340000000007</v>
      </c>
      <c r="J35" s="2">
        <v>9</v>
      </c>
      <c r="K35" s="26">
        <v>10.280000000000001</v>
      </c>
      <c r="L35" s="27" t="s">
        <v>53</v>
      </c>
    </row>
    <row r="36" spans="1:12" s="17" customFormat="1" ht="24.95" customHeight="1" x14ac:dyDescent="0.2">
      <c r="A36" s="24">
        <v>33</v>
      </c>
      <c r="B36" s="4" t="s">
        <v>50</v>
      </c>
      <c r="C36" s="25">
        <v>46.277777</v>
      </c>
      <c r="D36" s="47">
        <v>46.625</v>
      </c>
      <c r="E36" s="3">
        <v>47.5</v>
      </c>
      <c r="F36" s="11">
        <v>12.22</v>
      </c>
      <c r="G36" s="12">
        <v>17</v>
      </c>
      <c r="H36" s="1">
        <v>11</v>
      </c>
      <c r="I36" s="25">
        <v>0.875</v>
      </c>
      <c r="J36" s="2">
        <v>64</v>
      </c>
      <c r="K36" s="26">
        <v>6.2800000000000011</v>
      </c>
      <c r="L36" s="27" t="s">
        <v>53</v>
      </c>
    </row>
    <row r="37" spans="1:12" s="17" customFormat="1" ht="24.95" customHeight="1" x14ac:dyDescent="0.2">
      <c r="A37" s="24">
        <v>34</v>
      </c>
      <c r="B37" s="4" t="s">
        <v>51</v>
      </c>
      <c r="C37" s="25">
        <v>37.75</v>
      </c>
      <c r="D37" s="47">
        <v>41.767122999999998</v>
      </c>
      <c r="E37" s="3">
        <v>39.58</v>
      </c>
      <c r="F37" s="11">
        <v>10.37</v>
      </c>
      <c r="G37" s="12">
        <v>143</v>
      </c>
      <c r="H37" s="1">
        <v>80</v>
      </c>
      <c r="I37" s="25">
        <v>-2.1871229999999997</v>
      </c>
      <c r="J37" s="2">
        <v>117</v>
      </c>
      <c r="K37" s="26">
        <v>-1.6400000000000006</v>
      </c>
      <c r="L37" s="27"/>
    </row>
    <row r="38" spans="1:12" s="17" customFormat="1" ht="24.95" customHeight="1" thickBot="1" x14ac:dyDescent="0.25">
      <c r="A38" s="93">
        <v>35</v>
      </c>
      <c r="B38" s="5" t="s">
        <v>52</v>
      </c>
      <c r="C38" s="49">
        <v>33.357142000000003</v>
      </c>
      <c r="D38" s="50">
        <v>45.5</v>
      </c>
      <c r="E38" s="65">
        <v>48.25</v>
      </c>
      <c r="F38" s="52">
        <v>12.11</v>
      </c>
      <c r="G38" s="53">
        <v>4</v>
      </c>
      <c r="H38" s="95">
        <v>10</v>
      </c>
      <c r="I38" s="49">
        <v>2.75</v>
      </c>
      <c r="J38" s="168">
        <v>38</v>
      </c>
      <c r="K38" s="96">
        <v>7.0300000000000011</v>
      </c>
      <c r="L38" s="73" t="s">
        <v>53</v>
      </c>
    </row>
    <row r="39" spans="1:12" s="17" customFormat="1" ht="24.95" customHeight="1" x14ac:dyDescent="0.2">
      <c r="A39" s="184"/>
      <c r="B39" s="179" t="s">
        <v>258</v>
      </c>
      <c r="C39" s="185">
        <f>SUM(C4:C38)</f>
        <v>1443.516282</v>
      </c>
      <c r="D39" s="185">
        <f t="shared" ref="D39:K39" si="0">SUM(D4:D38)</f>
        <v>1494.6482470000008</v>
      </c>
      <c r="E39" s="185">
        <f t="shared" si="0"/>
        <v>1436.7500000000002</v>
      </c>
      <c r="F39" s="185">
        <f t="shared" si="0"/>
        <v>330.07000000000005</v>
      </c>
      <c r="G39" s="185">
        <f t="shared" si="0"/>
        <v>702</v>
      </c>
      <c r="H39" s="181"/>
      <c r="I39" s="185">
        <f t="shared" si="0"/>
        <v>-57.898246999999991</v>
      </c>
      <c r="J39" s="182"/>
      <c r="K39" s="185">
        <f t="shared" si="0"/>
        <v>-5.9499999999999531</v>
      </c>
      <c r="L39" s="183"/>
    </row>
    <row r="40" spans="1:12" s="17" customFormat="1" ht="30" customHeight="1" thickBot="1" x14ac:dyDescent="0.25">
      <c r="A40" s="135"/>
      <c r="B40" s="136" t="s">
        <v>259</v>
      </c>
      <c r="C40" s="187">
        <f>C39/35</f>
        <v>41.243322342857141</v>
      </c>
      <c r="D40" s="187">
        <f t="shared" ref="D40:F40" si="1">D39/35</f>
        <v>42.704235628571453</v>
      </c>
      <c r="E40" s="187">
        <f t="shared" si="1"/>
        <v>41.050000000000004</v>
      </c>
      <c r="F40" s="187">
        <f t="shared" si="1"/>
        <v>9.4305714285714295</v>
      </c>
      <c r="G40" s="138"/>
      <c r="H40" s="139"/>
      <c r="I40" s="187">
        <f t="shared" ref="I40" si="2">I39/35</f>
        <v>-1.6542356285714284</v>
      </c>
      <c r="J40" s="139"/>
      <c r="K40" s="187">
        <f t="shared" ref="K40" si="3">K39/35</f>
        <v>-0.16999999999999865</v>
      </c>
      <c r="L40" s="140"/>
    </row>
    <row r="41" spans="1:12" s="68" customFormat="1" ht="24.95" customHeight="1" x14ac:dyDescent="0.35">
      <c r="A41" s="87">
        <v>36</v>
      </c>
      <c r="B41" s="132" t="s">
        <v>56</v>
      </c>
      <c r="C41" s="176">
        <v>47</v>
      </c>
      <c r="D41" s="176">
        <v>50.433332999999998</v>
      </c>
      <c r="E41" s="172">
        <v>45.29</v>
      </c>
      <c r="F41" s="173">
        <v>11.95</v>
      </c>
      <c r="G41" s="88">
        <v>35</v>
      </c>
      <c r="H41" s="1">
        <v>24</v>
      </c>
      <c r="I41" s="105">
        <v>-5.1433329999999984</v>
      </c>
      <c r="J41" s="2">
        <v>158</v>
      </c>
      <c r="K41" s="106">
        <v>4.07</v>
      </c>
      <c r="L41" s="107" t="s">
        <v>53</v>
      </c>
    </row>
    <row r="42" spans="1:12" s="68" customFormat="1" ht="24.95" customHeight="1" x14ac:dyDescent="0.35">
      <c r="A42" s="24">
        <v>37</v>
      </c>
      <c r="B42" s="28" t="s">
        <v>57</v>
      </c>
      <c r="C42" s="66">
        <v>36.264704999999999</v>
      </c>
      <c r="D42" s="66">
        <v>52.142856999999999</v>
      </c>
      <c r="E42" s="10">
        <v>42.93</v>
      </c>
      <c r="F42" s="11">
        <v>11.1</v>
      </c>
      <c r="G42" s="12">
        <v>14</v>
      </c>
      <c r="H42" s="1">
        <v>38</v>
      </c>
      <c r="I42" s="25">
        <v>-9.2128569999999996</v>
      </c>
      <c r="J42" s="2">
        <v>183</v>
      </c>
      <c r="K42" s="26">
        <v>1.7100000000000009</v>
      </c>
      <c r="L42" s="27" t="s">
        <v>53</v>
      </c>
    </row>
    <row r="43" spans="1:12" s="68" customFormat="1" ht="24.95" customHeight="1" x14ac:dyDescent="0.35">
      <c r="A43" s="24">
        <v>38</v>
      </c>
      <c r="B43" s="28" t="s">
        <v>58</v>
      </c>
      <c r="C43" s="66">
        <v>43.285713999999999</v>
      </c>
      <c r="D43" s="66">
        <v>40.9</v>
      </c>
      <c r="E43" s="10">
        <v>45</v>
      </c>
      <c r="F43" s="11">
        <v>9</v>
      </c>
      <c r="G43" s="12">
        <v>4</v>
      </c>
      <c r="H43" s="1">
        <v>25</v>
      </c>
      <c r="I43" s="25">
        <v>4.1000000000000014</v>
      </c>
      <c r="J43" s="2">
        <v>26</v>
      </c>
      <c r="K43" s="26">
        <v>3.7800000000000011</v>
      </c>
      <c r="L43" s="27" t="s">
        <v>53</v>
      </c>
    </row>
    <row r="44" spans="1:12" s="68" customFormat="1" ht="24.95" customHeight="1" x14ac:dyDescent="0.35">
      <c r="A44" s="24">
        <v>39</v>
      </c>
      <c r="B44" s="28" t="s">
        <v>59</v>
      </c>
      <c r="C44" s="66">
        <v>43.387500000000003</v>
      </c>
      <c r="D44" s="66">
        <v>38.588234999999997</v>
      </c>
      <c r="E44" s="10">
        <v>39.450000000000003</v>
      </c>
      <c r="F44" s="11">
        <v>11.35</v>
      </c>
      <c r="G44" s="12">
        <v>28</v>
      </c>
      <c r="H44" s="1">
        <v>81</v>
      </c>
      <c r="I44" s="25">
        <v>0.86176500000000544</v>
      </c>
      <c r="J44" s="2">
        <v>65</v>
      </c>
      <c r="K44" s="26">
        <v>-1.769999999999996</v>
      </c>
      <c r="L44" s="27"/>
    </row>
    <row r="45" spans="1:12" s="68" customFormat="1" ht="24.95" customHeight="1" x14ac:dyDescent="0.35">
      <c r="A45" s="24">
        <v>40</v>
      </c>
      <c r="B45" s="28" t="s">
        <v>221</v>
      </c>
      <c r="C45" s="66">
        <v>40.966665999999996</v>
      </c>
      <c r="D45" s="66">
        <v>45.15</v>
      </c>
      <c r="E45" s="10">
        <v>39.799999999999997</v>
      </c>
      <c r="F45" s="11">
        <v>13.69</v>
      </c>
      <c r="G45" s="12">
        <v>10</v>
      </c>
      <c r="H45" s="1">
        <v>79</v>
      </c>
      <c r="I45" s="25">
        <v>-5.3500000000000014</v>
      </c>
      <c r="J45" s="2">
        <v>163</v>
      </c>
      <c r="K45" s="26">
        <v>-1.4200000000000017</v>
      </c>
      <c r="L45" s="27"/>
    </row>
    <row r="46" spans="1:12" s="68" customFormat="1" ht="24.95" customHeight="1" x14ac:dyDescent="0.35">
      <c r="A46" s="24">
        <v>41</v>
      </c>
      <c r="B46" s="28" t="s">
        <v>60</v>
      </c>
      <c r="C46" s="66">
        <v>40.75</v>
      </c>
      <c r="D46" s="66">
        <v>45.7</v>
      </c>
      <c r="E46" s="10">
        <v>43.95</v>
      </c>
      <c r="F46" s="11">
        <v>8.4499999999999993</v>
      </c>
      <c r="G46" s="12">
        <v>11</v>
      </c>
      <c r="H46" s="1">
        <v>31</v>
      </c>
      <c r="I46" s="25">
        <v>-1.75</v>
      </c>
      <c r="J46" s="2">
        <v>103</v>
      </c>
      <c r="K46" s="26">
        <v>2.730000000000004</v>
      </c>
      <c r="L46" s="27" t="s">
        <v>53</v>
      </c>
    </row>
    <row r="47" spans="1:12" s="68" customFormat="1" ht="24.95" customHeight="1" x14ac:dyDescent="0.35">
      <c r="A47" s="24">
        <v>42</v>
      </c>
      <c r="B47" s="28" t="s">
        <v>61</v>
      </c>
      <c r="C47" s="66">
        <v>41.5625</v>
      </c>
      <c r="D47" s="66">
        <v>39.5</v>
      </c>
      <c r="E47" s="10">
        <v>37.409999999999997</v>
      </c>
      <c r="F47" s="11">
        <v>7.9</v>
      </c>
      <c r="G47" s="12">
        <v>23</v>
      </c>
      <c r="H47" s="1">
        <v>110</v>
      </c>
      <c r="I47" s="25">
        <v>-2.0900000000000034</v>
      </c>
      <c r="J47" s="2">
        <v>111</v>
      </c>
      <c r="K47" s="26">
        <v>-3.8100000000000023</v>
      </c>
      <c r="L47" s="27"/>
    </row>
    <row r="48" spans="1:12" s="68" customFormat="1" ht="24.95" customHeight="1" x14ac:dyDescent="0.35">
      <c r="A48" s="24">
        <v>43</v>
      </c>
      <c r="B48" s="28" t="s">
        <v>62</v>
      </c>
      <c r="C48" s="66">
        <v>41.8</v>
      </c>
      <c r="D48" s="66">
        <v>49.615383999999999</v>
      </c>
      <c r="E48" s="10">
        <v>43.63</v>
      </c>
      <c r="F48" s="11">
        <v>11.59</v>
      </c>
      <c r="G48" s="12">
        <v>12</v>
      </c>
      <c r="H48" s="1">
        <v>34</v>
      </c>
      <c r="I48" s="25">
        <v>-5.9853839999999963</v>
      </c>
      <c r="J48" s="2">
        <v>170</v>
      </c>
      <c r="K48" s="26">
        <v>2.4100000000000037</v>
      </c>
      <c r="L48" s="27" t="s">
        <v>53</v>
      </c>
    </row>
    <row r="49" spans="1:12" s="68" customFormat="1" ht="24.95" customHeight="1" x14ac:dyDescent="0.35">
      <c r="A49" s="24">
        <v>44</v>
      </c>
      <c r="B49" s="28" t="s">
        <v>63</v>
      </c>
      <c r="C49" s="66">
        <v>43.933332999999998</v>
      </c>
      <c r="D49" s="66">
        <v>42.078946999999999</v>
      </c>
      <c r="E49" s="10">
        <v>43.33</v>
      </c>
      <c r="F49" s="11">
        <v>11.3</v>
      </c>
      <c r="G49" s="12">
        <v>9</v>
      </c>
      <c r="H49" s="1">
        <v>36</v>
      </c>
      <c r="I49" s="25">
        <v>1.2510529999999989</v>
      </c>
      <c r="J49" s="2">
        <v>57</v>
      </c>
      <c r="K49" s="26">
        <v>2.1099999999999994</v>
      </c>
      <c r="L49" s="27" t="s">
        <v>53</v>
      </c>
    </row>
    <row r="50" spans="1:12" s="68" customFormat="1" ht="24.95" customHeight="1" x14ac:dyDescent="0.35">
      <c r="A50" s="24">
        <v>45</v>
      </c>
      <c r="B50" s="28" t="s">
        <v>64</v>
      </c>
      <c r="C50" s="66">
        <v>42.915354000000001</v>
      </c>
      <c r="D50" s="66">
        <v>44.809337999999997</v>
      </c>
      <c r="E50" s="10">
        <v>43.72</v>
      </c>
      <c r="F50" s="11">
        <v>13.58</v>
      </c>
      <c r="G50" s="12">
        <v>240</v>
      </c>
      <c r="H50" s="1">
        <v>32</v>
      </c>
      <c r="I50" s="25">
        <v>-1.0893379999999979</v>
      </c>
      <c r="J50" s="2">
        <v>94</v>
      </c>
      <c r="K50" s="26">
        <v>2.5</v>
      </c>
      <c r="L50" s="27" t="s">
        <v>53</v>
      </c>
    </row>
    <row r="51" spans="1:12" s="68" customFormat="1" ht="24.95" customHeight="1" x14ac:dyDescent="0.35">
      <c r="A51" s="24">
        <v>46</v>
      </c>
      <c r="B51" s="28" t="s">
        <v>65</v>
      </c>
      <c r="C51" s="66">
        <v>44.34375</v>
      </c>
      <c r="D51" s="66">
        <v>41.382351999999997</v>
      </c>
      <c r="E51" s="10">
        <v>40.659999999999997</v>
      </c>
      <c r="F51" s="11">
        <v>9.4</v>
      </c>
      <c r="G51" s="12">
        <v>35</v>
      </c>
      <c r="H51" s="1">
        <v>69</v>
      </c>
      <c r="I51" s="25">
        <v>-0.72235200000000077</v>
      </c>
      <c r="J51" s="2">
        <v>87</v>
      </c>
      <c r="K51" s="26">
        <v>-0.56000000000000227</v>
      </c>
      <c r="L51" s="26"/>
    </row>
    <row r="52" spans="1:12" s="68" customFormat="1" ht="24.95" customHeight="1" x14ac:dyDescent="0.35">
      <c r="A52" s="24">
        <v>47</v>
      </c>
      <c r="B52" s="28" t="s">
        <v>66</v>
      </c>
      <c r="C52" s="66">
        <v>41.361111000000001</v>
      </c>
      <c r="D52" s="66">
        <v>50.083333000000003</v>
      </c>
      <c r="E52" s="10">
        <v>45.6</v>
      </c>
      <c r="F52" s="11">
        <v>10.3</v>
      </c>
      <c r="G52" s="12">
        <v>10</v>
      </c>
      <c r="H52" s="1">
        <v>22</v>
      </c>
      <c r="I52" s="25">
        <v>-4.4833330000000018</v>
      </c>
      <c r="J52" s="2">
        <v>154</v>
      </c>
      <c r="K52" s="26">
        <v>4.3800000000000026</v>
      </c>
      <c r="L52" s="26" t="s">
        <v>53</v>
      </c>
    </row>
    <row r="53" spans="1:12" s="68" customFormat="1" ht="24.95" customHeight="1" x14ac:dyDescent="0.35">
      <c r="A53" s="24">
        <v>48</v>
      </c>
      <c r="B53" s="28" t="s">
        <v>67</v>
      </c>
      <c r="C53" s="66">
        <v>40.583333000000003</v>
      </c>
      <c r="D53" s="66">
        <v>44.136363000000003</v>
      </c>
      <c r="E53" s="10">
        <v>44.63</v>
      </c>
      <c r="F53" s="11">
        <v>10.79</v>
      </c>
      <c r="G53" s="12">
        <v>12</v>
      </c>
      <c r="H53" s="1">
        <v>27</v>
      </c>
      <c r="I53" s="25">
        <v>0.49363699999999966</v>
      </c>
      <c r="J53" s="2">
        <v>73</v>
      </c>
      <c r="K53" s="26">
        <v>3.4100000000000037</v>
      </c>
      <c r="L53" s="27" t="s">
        <v>53</v>
      </c>
    </row>
    <row r="54" spans="1:12" s="68" customFormat="1" ht="24.95" customHeight="1" x14ac:dyDescent="0.35">
      <c r="A54" s="24">
        <v>49</v>
      </c>
      <c r="B54" s="28" t="s">
        <v>68</v>
      </c>
      <c r="C54" s="66">
        <v>48.196427999999997</v>
      </c>
      <c r="D54" s="66">
        <v>59.409089999999999</v>
      </c>
      <c r="E54" s="10">
        <v>54.92</v>
      </c>
      <c r="F54" s="11">
        <v>9.51</v>
      </c>
      <c r="G54" s="12">
        <v>18</v>
      </c>
      <c r="H54" s="1">
        <v>2</v>
      </c>
      <c r="I54" s="25">
        <v>-4.4890899999999974</v>
      </c>
      <c r="J54" s="2">
        <v>155</v>
      </c>
      <c r="K54" s="26">
        <v>13.700000000000003</v>
      </c>
      <c r="L54" s="26" t="s">
        <v>53</v>
      </c>
    </row>
    <row r="55" spans="1:12" s="68" customFormat="1" ht="24.95" customHeight="1" x14ac:dyDescent="0.35">
      <c r="A55" s="24">
        <v>50</v>
      </c>
      <c r="B55" s="28" t="s">
        <v>69</v>
      </c>
      <c r="C55" s="66">
        <v>32.106059999999999</v>
      </c>
      <c r="D55" s="66">
        <v>35.085714000000003</v>
      </c>
      <c r="E55" s="10">
        <v>30.75</v>
      </c>
      <c r="F55" s="11">
        <v>8.6</v>
      </c>
      <c r="G55" s="12">
        <v>24</v>
      </c>
      <c r="H55" s="1">
        <v>182</v>
      </c>
      <c r="I55" s="25">
        <v>-4.335714000000003</v>
      </c>
      <c r="J55" s="2">
        <v>152</v>
      </c>
      <c r="K55" s="26">
        <v>-10.469999999999999</v>
      </c>
      <c r="L55" s="26"/>
    </row>
    <row r="56" spans="1:12" s="68" customFormat="1" ht="24.95" customHeight="1" x14ac:dyDescent="0.35">
      <c r="A56" s="24">
        <v>51</v>
      </c>
      <c r="B56" s="28" t="s">
        <v>70</v>
      </c>
      <c r="C56" s="66">
        <v>37.833333000000003</v>
      </c>
      <c r="D56" s="66">
        <v>36.799999999999997</v>
      </c>
      <c r="E56" s="69"/>
      <c r="F56" s="70"/>
      <c r="G56" s="54"/>
      <c r="H56" s="54"/>
      <c r="I56" s="54"/>
      <c r="J56" s="54"/>
      <c r="K56" s="54"/>
      <c r="L56" s="26"/>
    </row>
    <row r="57" spans="1:12" s="68" customFormat="1" ht="24.95" customHeight="1" x14ac:dyDescent="0.35">
      <c r="A57" s="24">
        <v>52</v>
      </c>
      <c r="B57" s="28" t="s">
        <v>71</v>
      </c>
      <c r="C57" s="66">
        <v>35.794117</v>
      </c>
      <c r="D57" s="66">
        <v>45.733333000000002</v>
      </c>
      <c r="E57" s="10">
        <v>42.56</v>
      </c>
      <c r="F57" s="11">
        <v>10.76</v>
      </c>
      <c r="G57" s="12">
        <v>27</v>
      </c>
      <c r="H57" s="1">
        <v>43</v>
      </c>
      <c r="I57" s="25">
        <v>-3.1733329999999995</v>
      </c>
      <c r="J57" s="2">
        <v>138</v>
      </c>
      <c r="K57" s="26">
        <v>1.3400000000000034</v>
      </c>
      <c r="L57" s="26" t="s">
        <v>53</v>
      </c>
    </row>
    <row r="58" spans="1:12" s="68" customFormat="1" ht="24.95" customHeight="1" x14ac:dyDescent="0.35">
      <c r="A58" s="24">
        <v>53</v>
      </c>
      <c r="B58" s="28" t="s">
        <v>72</v>
      </c>
      <c r="C58" s="66">
        <v>43.243243</v>
      </c>
      <c r="D58" s="66">
        <v>42.979165999999999</v>
      </c>
      <c r="E58" s="10">
        <v>41.13</v>
      </c>
      <c r="F58" s="11">
        <v>9.83</v>
      </c>
      <c r="G58" s="12">
        <v>26</v>
      </c>
      <c r="H58" s="1">
        <v>62</v>
      </c>
      <c r="I58" s="25">
        <v>-1.8491659999999968</v>
      </c>
      <c r="J58" s="2">
        <v>106</v>
      </c>
      <c r="K58" s="26">
        <v>-8.9999999999996305E-2</v>
      </c>
      <c r="L58" s="26"/>
    </row>
    <row r="59" spans="1:12" s="68" customFormat="1" ht="24.95" customHeight="1" x14ac:dyDescent="0.35">
      <c r="A59" s="24">
        <v>54</v>
      </c>
      <c r="B59" s="28" t="s">
        <v>73</v>
      </c>
      <c r="C59" s="66">
        <v>34.484375</v>
      </c>
      <c r="D59" s="66">
        <v>35.727271999999999</v>
      </c>
      <c r="E59" s="10">
        <v>37.28</v>
      </c>
      <c r="F59" s="11">
        <v>11.14</v>
      </c>
      <c r="G59" s="12">
        <v>30</v>
      </c>
      <c r="H59" s="1">
        <v>114</v>
      </c>
      <c r="I59" s="25">
        <v>1.5527280000000019</v>
      </c>
      <c r="J59" s="2">
        <v>52</v>
      </c>
      <c r="K59" s="26">
        <v>-3.9399999999999977</v>
      </c>
      <c r="L59" s="26"/>
    </row>
    <row r="60" spans="1:12" s="68" customFormat="1" ht="24.95" customHeight="1" x14ac:dyDescent="0.35">
      <c r="A60" s="24">
        <v>55</v>
      </c>
      <c r="B60" s="28" t="s">
        <v>74</v>
      </c>
      <c r="C60" s="66">
        <v>37.466665999999996</v>
      </c>
      <c r="D60" s="66">
        <v>34.5</v>
      </c>
      <c r="E60" s="10">
        <v>41.06</v>
      </c>
      <c r="F60" s="11">
        <v>12.56</v>
      </c>
      <c r="G60" s="12">
        <v>9</v>
      </c>
      <c r="H60" s="1">
        <v>64</v>
      </c>
      <c r="I60" s="25">
        <v>6.5600000000000023</v>
      </c>
      <c r="J60" s="2">
        <v>15</v>
      </c>
      <c r="K60" s="26">
        <v>-0.15999999999999659</v>
      </c>
      <c r="L60" s="26"/>
    </row>
    <row r="61" spans="1:12" s="68" customFormat="1" ht="24.95" customHeight="1" x14ac:dyDescent="0.35">
      <c r="A61" s="24">
        <v>56</v>
      </c>
      <c r="B61" s="28" t="s">
        <v>75</v>
      </c>
      <c r="C61" s="66">
        <v>23.7</v>
      </c>
      <c r="D61" s="66">
        <v>35.25</v>
      </c>
      <c r="E61" s="10">
        <v>38</v>
      </c>
      <c r="F61" s="11">
        <v>9.6999999999999993</v>
      </c>
      <c r="G61" s="12">
        <v>7</v>
      </c>
      <c r="H61" s="1">
        <v>104</v>
      </c>
      <c r="I61" s="25">
        <v>2.75</v>
      </c>
      <c r="J61" s="2">
        <v>38</v>
      </c>
      <c r="K61" s="26">
        <v>-3.2199999999999989</v>
      </c>
      <c r="L61" s="26"/>
    </row>
    <row r="62" spans="1:12" s="68" customFormat="1" ht="24.95" customHeight="1" x14ac:dyDescent="0.35">
      <c r="A62" s="24">
        <v>57</v>
      </c>
      <c r="B62" s="28" t="s">
        <v>76</v>
      </c>
      <c r="C62" s="66">
        <v>32.205882000000003</v>
      </c>
      <c r="D62" s="66">
        <v>39.222222000000002</v>
      </c>
      <c r="E62" s="10">
        <v>38.200000000000003</v>
      </c>
      <c r="F62" s="11">
        <v>7.32</v>
      </c>
      <c r="G62" s="12">
        <v>10</v>
      </c>
      <c r="H62" s="1">
        <v>102</v>
      </c>
      <c r="I62" s="25">
        <v>-1.0222219999999993</v>
      </c>
      <c r="J62" s="2">
        <v>90</v>
      </c>
      <c r="K62" s="26">
        <v>-3.019999999999996</v>
      </c>
      <c r="L62" s="26"/>
    </row>
    <row r="63" spans="1:12" s="68" customFormat="1" ht="24.95" customHeight="1" x14ac:dyDescent="0.35">
      <c r="A63" s="24">
        <v>58</v>
      </c>
      <c r="B63" s="28" t="s">
        <v>77</v>
      </c>
      <c r="C63" s="66">
        <v>41</v>
      </c>
      <c r="D63" s="66">
        <v>36.846153000000001</v>
      </c>
      <c r="E63" s="10">
        <v>49.25</v>
      </c>
      <c r="F63" s="11">
        <v>4.1500000000000004</v>
      </c>
      <c r="G63" s="12">
        <v>6</v>
      </c>
      <c r="H63" s="1">
        <v>8</v>
      </c>
      <c r="I63" s="25">
        <v>12.403846999999999</v>
      </c>
      <c r="J63" s="2">
        <v>5</v>
      </c>
      <c r="K63" s="26">
        <v>8.0300000000000011</v>
      </c>
      <c r="L63" s="26" t="s">
        <v>217</v>
      </c>
    </row>
    <row r="64" spans="1:12" s="68" customFormat="1" ht="24.95" customHeight="1" x14ac:dyDescent="0.35">
      <c r="A64" s="24">
        <v>59</v>
      </c>
      <c r="B64" s="28" t="s">
        <v>78</v>
      </c>
      <c r="C64" s="66">
        <v>32.857142000000003</v>
      </c>
      <c r="D64" s="66">
        <v>37.85</v>
      </c>
      <c r="E64" s="10">
        <v>41.31</v>
      </c>
      <c r="F64" s="11">
        <v>7.89</v>
      </c>
      <c r="G64" s="12">
        <v>13</v>
      </c>
      <c r="H64" s="1">
        <v>59</v>
      </c>
      <c r="I64" s="25">
        <v>3.4600000000000009</v>
      </c>
      <c r="J64" s="2">
        <v>29</v>
      </c>
      <c r="K64" s="26">
        <v>9.0000000000003411E-2</v>
      </c>
      <c r="L64" s="26" t="s">
        <v>53</v>
      </c>
    </row>
    <row r="65" spans="1:12" s="68" customFormat="1" ht="24.95" customHeight="1" x14ac:dyDescent="0.35">
      <c r="A65" s="24">
        <v>60</v>
      </c>
      <c r="B65" s="28" t="s">
        <v>79</v>
      </c>
      <c r="C65" s="66">
        <v>35.272727000000003</v>
      </c>
      <c r="D65" s="66">
        <v>34.470587999999999</v>
      </c>
      <c r="E65" s="10">
        <v>34.049999999999997</v>
      </c>
      <c r="F65" s="11">
        <v>8.74</v>
      </c>
      <c r="G65" s="12">
        <v>20</v>
      </c>
      <c r="H65" s="1">
        <v>156</v>
      </c>
      <c r="I65" s="25">
        <v>-0.42058800000000218</v>
      </c>
      <c r="J65" s="2">
        <v>83</v>
      </c>
      <c r="K65" s="26">
        <v>-7.1700000000000017</v>
      </c>
      <c r="L65" s="26"/>
    </row>
    <row r="66" spans="1:12" s="68" customFormat="1" ht="24.95" customHeight="1" x14ac:dyDescent="0.35">
      <c r="A66" s="24">
        <v>61</v>
      </c>
      <c r="B66" s="28" t="s">
        <v>80</v>
      </c>
      <c r="C66" s="66">
        <v>43.142856999999999</v>
      </c>
      <c r="D66" s="66">
        <v>41.5</v>
      </c>
      <c r="E66" s="10">
        <v>41.5</v>
      </c>
      <c r="F66" s="11">
        <v>0</v>
      </c>
      <c r="G66" s="12">
        <v>1</v>
      </c>
      <c r="H66" s="1">
        <v>56</v>
      </c>
      <c r="I66" s="25">
        <v>0</v>
      </c>
      <c r="J66" s="2">
        <v>78</v>
      </c>
      <c r="K66" s="26">
        <v>0.28000000000000114</v>
      </c>
      <c r="L66" s="26" t="s">
        <v>53</v>
      </c>
    </row>
    <row r="67" spans="1:12" s="68" customFormat="1" ht="24.95" customHeight="1" x14ac:dyDescent="0.35">
      <c r="A67" s="24">
        <v>62</v>
      </c>
      <c r="B67" s="28" t="s">
        <v>81</v>
      </c>
      <c r="C67" s="66">
        <v>42.95</v>
      </c>
      <c r="D67" s="66">
        <v>37.25</v>
      </c>
      <c r="E67" s="10">
        <v>34.69</v>
      </c>
      <c r="F67" s="11">
        <v>8.07</v>
      </c>
      <c r="G67" s="12">
        <v>8</v>
      </c>
      <c r="H67" s="1">
        <v>146</v>
      </c>
      <c r="I67" s="25">
        <v>-2.5600000000000023</v>
      </c>
      <c r="J67" s="2">
        <v>130</v>
      </c>
      <c r="K67" s="26">
        <v>-6.5300000000000011</v>
      </c>
      <c r="L67" s="26"/>
    </row>
    <row r="68" spans="1:12" s="68" customFormat="1" ht="24.95" customHeight="1" x14ac:dyDescent="0.35">
      <c r="A68" s="24">
        <v>63</v>
      </c>
      <c r="B68" s="28" t="s">
        <v>82</v>
      </c>
      <c r="C68" s="66">
        <v>49.375</v>
      </c>
      <c r="D68" s="66">
        <v>40.083333000000003</v>
      </c>
      <c r="E68" s="10">
        <v>41.94</v>
      </c>
      <c r="F68" s="11">
        <v>9.7200000000000006</v>
      </c>
      <c r="G68" s="12">
        <v>9</v>
      </c>
      <c r="H68" s="1">
        <v>51</v>
      </c>
      <c r="I68" s="25">
        <v>1.8566669999999945</v>
      </c>
      <c r="J68" s="2">
        <v>48</v>
      </c>
      <c r="K68" s="26">
        <v>0.71999999999999886</v>
      </c>
      <c r="L68" s="26" t="s">
        <v>53</v>
      </c>
    </row>
    <row r="69" spans="1:12" s="68" customFormat="1" ht="24.95" customHeight="1" x14ac:dyDescent="0.35">
      <c r="A69" s="24">
        <v>64</v>
      </c>
      <c r="B69" s="28" t="s">
        <v>83</v>
      </c>
      <c r="C69" s="66">
        <v>45.470587999999999</v>
      </c>
      <c r="D69" s="66">
        <v>40.25</v>
      </c>
      <c r="E69" s="10">
        <v>44.53</v>
      </c>
      <c r="F69" s="11">
        <v>7.89</v>
      </c>
      <c r="G69" s="12">
        <v>15</v>
      </c>
      <c r="H69" s="1">
        <v>28</v>
      </c>
      <c r="I69" s="25">
        <v>4.2800000000000011</v>
      </c>
      <c r="J69" s="2">
        <v>25</v>
      </c>
      <c r="K69" s="26">
        <v>3.3100000000000023</v>
      </c>
      <c r="L69" s="26" t="s">
        <v>53</v>
      </c>
    </row>
    <row r="70" spans="1:12" s="68" customFormat="1" ht="24.95" customHeight="1" x14ac:dyDescent="0.35">
      <c r="A70" s="24">
        <v>65</v>
      </c>
      <c r="B70" s="28" t="s">
        <v>84</v>
      </c>
      <c r="C70" s="66">
        <v>48.483870000000003</v>
      </c>
      <c r="D70" s="66">
        <v>43.857142000000003</v>
      </c>
      <c r="E70" s="10">
        <v>41.41</v>
      </c>
      <c r="F70" s="11">
        <v>9.83</v>
      </c>
      <c r="G70" s="12">
        <v>22</v>
      </c>
      <c r="H70" s="1">
        <v>58</v>
      </c>
      <c r="I70" s="25">
        <v>-2.4471420000000066</v>
      </c>
      <c r="J70" s="2">
        <v>122</v>
      </c>
      <c r="K70" s="26">
        <v>0.18999999999999773</v>
      </c>
      <c r="L70" s="26" t="s">
        <v>53</v>
      </c>
    </row>
    <row r="71" spans="1:12" s="68" customFormat="1" ht="24.95" customHeight="1" thickBot="1" x14ac:dyDescent="0.4">
      <c r="A71" s="24">
        <v>66</v>
      </c>
      <c r="B71" s="28" t="s">
        <v>85</v>
      </c>
      <c r="C71" s="80">
        <v>31</v>
      </c>
      <c r="D71" s="66">
        <v>45.166665999999999</v>
      </c>
      <c r="E71" s="10">
        <v>34.83</v>
      </c>
      <c r="F71" s="11">
        <v>3.97</v>
      </c>
      <c r="G71" s="12">
        <v>3</v>
      </c>
      <c r="H71" s="1">
        <v>144</v>
      </c>
      <c r="I71" s="25">
        <v>-10.336666000000001</v>
      </c>
      <c r="J71" s="2">
        <v>185</v>
      </c>
      <c r="K71" s="26">
        <v>-6.3900000000000006</v>
      </c>
      <c r="L71" s="26"/>
    </row>
    <row r="72" spans="1:12" s="17" customFormat="1" ht="27.75" customHeight="1" x14ac:dyDescent="0.2">
      <c r="A72" s="184"/>
      <c r="B72" s="179" t="s">
        <v>260</v>
      </c>
      <c r="C72" s="185">
        <f>SUM(C41:C71)</f>
        <v>1242.7362539999999</v>
      </c>
      <c r="D72" s="185">
        <f>SUM(D41:D71)</f>
        <v>1306.5008210000001</v>
      </c>
      <c r="E72" s="185">
        <f>SUM(E41:E71)</f>
        <v>1242.81</v>
      </c>
      <c r="F72" s="185">
        <f>SUM(F41:F71)</f>
        <v>280.08</v>
      </c>
      <c r="G72" s="190">
        <f>SUM(G41:G71)</f>
        <v>691</v>
      </c>
      <c r="H72" s="181"/>
      <c r="I72" s="185">
        <f>SUM(I41:I71)</f>
        <v>-26.890821000000003</v>
      </c>
      <c r="J72" s="182"/>
      <c r="K72" s="185">
        <f>SUM(K41:K71)</f>
        <v>6.2100000000000364</v>
      </c>
      <c r="L72" s="183"/>
    </row>
    <row r="73" spans="1:12" s="17" customFormat="1" ht="27.75" customHeight="1" thickBot="1" x14ac:dyDescent="0.25">
      <c r="A73" s="145"/>
      <c r="B73" s="146" t="s">
        <v>261</v>
      </c>
      <c r="C73" s="188">
        <f>C72/31</f>
        <v>40.088266258064515</v>
      </c>
      <c r="D73" s="188">
        <f>D72/31</f>
        <v>42.145187774193552</v>
      </c>
      <c r="E73" s="188">
        <f>E72/30</f>
        <v>41.427</v>
      </c>
      <c r="F73" s="188">
        <f>F72/30</f>
        <v>9.3360000000000003</v>
      </c>
      <c r="G73" s="148"/>
      <c r="H73" s="149"/>
      <c r="I73" s="188">
        <f>I72/30</f>
        <v>-0.89636070000000012</v>
      </c>
      <c r="J73" s="149"/>
      <c r="K73" s="188">
        <f>K72/30</f>
        <v>0.20700000000000121</v>
      </c>
      <c r="L73" s="150"/>
    </row>
    <row r="74" spans="1:12" s="37" customFormat="1" ht="24.95" customHeight="1" x14ac:dyDescent="0.2">
      <c r="A74" s="24">
        <v>67</v>
      </c>
      <c r="B74" s="30" t="s">
        <v>86</v>
      </c>
      <c r="C74" s="56">
        <v>38.714284999999997</v>
      </c>
      <c r="D74" s="56">
        <v>38.799999999999997</v>
      </c>
      <c r="E74" s="10">
        <v>36.24</v>
      </c>
      <c r="F74" s="11">
        <v>7.73</v>
      </c>
      <c r="G74" s="12">
        <v>19</v>
      </c>
      <c r="H74" s="1">
        <v>130</v>
      </c>
      <c r="I74" s="25">
        <v>-2.5599999999999952</v>
      </c>
      <c r="J74" s="2">
        <v>129</v>
      </c>
      <c r="K74" s="26">
        <v>-4.9799999999999969</v>
      </c>
      <c r="L74" s="27"/>
    </row>
    <row r="75" spans="1:12" s="37" customFormat="1" ht="24.95" customHeight="1" x14ac:dyDescent="0.2">
      <c r="A75" s="24">
        <v>68</v>
      </c>
      <c r="B75" s="30" t="s">
        <v>87</v>
      </c>
      <c r="C75" s="56">
        <v>35.5</v>
      </c>
      <c r="D75" s="56">
        <v>40.214284999999997</v>
      </c>
      <c r="E75" s="10">
        <v>42.28</v>
      </c>
      <c r="F75" s="11">
        <v>16.649999999999999</v>
      </c>
      <c r="G75" s="12">
        <v>9</v>
      </c>
      <c r="H75" s="1">
        <v>47</v>
      </c>
      <c r="I75" s="25">
        <v>2.0657150000000044</v>
      </c>
      <c r="J75" s="2">
        <v>45</v>
      </c>
      <c r="K75" s="26">
        <v>1.0600000000000023</v>
      </c>
      <c r="L75" s="27" t="s">
        <v>53</v>
      </c>
    </row>
    <row r="76" spans="1:12" s="37" customFormat="1" ht="24.95" customHeight="1" x14ac:dyDescent="0.2">
      <c r="A76" s="24">
        <v>69</v>
      </c>
      <c r="B76" s="30" t="s">
        <v>88</v>
      </c>
      <c r="C76" s="56">
        <v>40.86</v>
      </c>
      <c r="D76" s="56">
        <v>41.287500000000001</v>
      </c>
      <c r="E76" s="10">
        <v>39.19</v>
      </c>
      <c r="F76" s="11">
        <v>12.1</v>
      </c>
      <c r="G76" s="12">
        <v>18</v>
      </c>
      <c r="H76" s="1">
        <v>84</v>
      </c>
      <c r="I76" s="25">
        <v>-2.0975000000000037</v>
      </c>
      <c r="J76" s="2">
        <v>112</v>
      </c>
      <c r="K76" s="26">
        <v>-2.0300000000000011</v>
      </c>
      <c r="L76" s="27"/>
    </row>
    <row r="77" spans="1:12" s="37" customFormat="1" ht="24.95" customHeight="1" x14ac:dyDescent="0.2">
      <c r="A77" s="24">
        <v>70</v>
      </c>
      <c r="B77" s="30" t="s">
        <v>89</v>
      </c>
      <c r="C77" s="56">
        <v>35.583333000000003</v>
      </c>
      <c r="D77" s="56">
        <v>36</v>
      </c>
      <c r="E77" s="10">
        <v>34.75</v>
      </c>
      <c r="F77" s="11">
        <v>7.26</v>
      </c>
      <c r="G77" s="12">
        <v>16</v>
      </c>
      <c r="H77" s="1">
        <v>145</v>
      </c>
      <c r="I77" s="25">
        <v>-1.25</v>
      </c>
      <c r="J77" s="2">
        <v>96</v>
      </c>
      <c r="K77" s="26">
        <v>-6.4699999999999989</v>
      </c>
      <c r="L77" s="27"/>
    </row>
    <row r="78" spans="1:12" s="37" customFormat="1" ht="24.95" customHeight="1" x14ac:dyDescent="0.2">
      <c r="A78" s="24">
        <v>71</v>
      </c>
      <c r="B78" s="30" t="s">
        <v>90</v>
      </c>
      <c r="C78" s="56">
        <v>42.158535999999998</v>
      </c>
      <c r="D78" s="56">
        <v>40.196969000000003</v>
      </c>
      <c r="E78" s="10">
        <v>45.33</v>
      </c>
      <c r="F78" s="11">
        <v>9.0299999999999994</v>
      </c>
      <c r="G78" s="12">
        <v>36</v>
      </c>
      <c r="H78" s="1">
        <v>23</v>
      </c>
      <c r="I78" s="25">
        <v>5.1330309999999955</v>
      </c>
      <c r="J78" s="2">
        <v>20</v>
      </c>
      <c r="K78" s="26">
        <v>4.1099999999999994</v>
      </c>
      <c r="L78" s="27" t="s">
        <v>53</v>
      </c>
    </row>
    <row r="79" spans="1:12" s="37" customFormat="1" ht="24.95" customHeight="1" x14ac:dyDescent="0.2">
      <c r="A79" s="24">
        <v>72</v>
      </c>
      <c r="B79" s="30" t="s">
        <v>91</v>
      </c>
      <c r="C79" s="56">
        <v>45.357142000000003</v>
      </c>
      <c r="D79" s="56">
        <v>44.441175999999999</v>
      </c>
      <c r="E79" s="10">
        <v>46.32</v>
      </c>
      <c r="F79" s="11">
        <v>9.15</v>
      </c>
      <c r="G79" s="12">
        <v>11</v>
      </c>
      <c r="H79" s="1">
        <v>16</v>
      </c>
      <c r="I79" s="25">
        <v>1.8788240000000016</v>
      </c>
      <c r="J79" s="2">
        <v>47</v>
      </c>
      <c r="K79" s="26">
        <v>5.1000000000000014</v>
      </c>
      <c r="L79" s="27" t="s">
        <v>53</v>
      </c>
    </row>
    <row r="80" spans="1:12" s="37" customFormat="1" ht="24.95" customHeight="1" x14ac:dyDescent="0.2">
      <c r="A80" s="24">
        <v>73</v>
      </c>
      <c r="B80" s="30" t="s">
        <v>92</v>
      </c>
      <c r="C80" s="56">
        <v>47.988371999999998</v>
      </c>
      <c r="D80" s="56">
        <v>40.276314999999997</v>
      </c>
      <c r="E80" s="10">
        <v>41.23</v>
      </c>
      <c r="F80" s="11">
        <v>10.98</v>
      </c>
      <c r="G80" s="12">
        <v>28</v>
      </c>
      <c r="H80" s="1">
        <v>60</v>
      </c>
      <c r="I80" s="25">
        <v>0.95368500000000012</v>
      </c>
      <c r="J80" s="2">
        <v>61</v>
      </c>
      <c r="K80" s="26">
        <v>9.9999999999980105E-3</v>
      </c>
      <c r="L80" s="27" t="s">
        <v>53</v>
      </c>
    </row>
    <row r="81" spans="1:12" s="37" customFormat="1" ht="24.95" customHeight="1" x14ac:dyDescent="0.2">
      <c r="A81" s="24">
        <v>74</v>
      </c>
      <c r="B81" s="30" t="s">
        <v>93</v>
      </c>
      <c r="C81" s="56">
        <v>55.404761000000001</v>
      </c>
      <c r="D81" s="56">
        <v>50.041665999999999</v>
      </c>
      <c r="E81" s="10">
        <v>37.25</v>
      </c>
      <c r="F81" s="11">
        <v>8.98</v>
      </c>
      <c r="G81" s="12">
        <v>24</v>
      </c>
      <c r="H81" s="1">
        <v>115</v>
      </c>
      <c r="I81" s="25">
        <v>-12.791665999999999</v>
      </c>
      <c r="J81" s="2">
        <v>190</v>
      </c>
      <c r="K81" s="26">
        <v>-3.9699999999999989</v>
      </c>
      <c r="L81" s="27"/>
    </row>
    <row r="82" spans="1:12" s="37" customFormat="1" ht="24.95" customHeight="1" x14ac:dyDescent="0.2">
      <c r="A82" s="24">
        <v>75</v>
      </c>
      <c r="B82" s="30" t="s">
        <v>94</v>
      </c>
      <c r="C82" s="56">
        <v>38.833333000000003</v>
      </c>
      <c r="D82" s="56">
        <v>31.7</v>
      </c>
      <c r="E82" s="10">
        <v>30.06</v>
      </c>
      <c r="F82" s="11">
        <v>10.92</v>
      </c>
      <c r="G82" s="12">
        <v>9</v>
      </c>
      <c r="H82" s="1">
        <v>187</v>
      </c>
      <c r="I82" s="25">
        <v>-1.6400000000000006</v>
      </c>
      <c r="J82" s="2">
        <v>102</v>
      </c>
      <c r="K82" s="26">
        <v>-11.16</v>
      </c>
      <c r="L82" s="27"/>
    </row>
    <row r="83" spans="1:12" s="37" customFormat="1" ht="24.95" customHeight="1" x14ac:dyDescent="0.2">
      <c r="A83" s="24">
        <v>76</v>
      </c>
      <c r="B83" s="30" t="s">
        <v>222</v>
      </c>
      <c r="C83" s="56">
        <v>41.583333000000003</v>
      </c>
      <c r="D83" s="56">
        <v>40.678570999999998</v>
      </c>
      <c r="E83" s="10">
        <v>46.29</v>
      </c>
      <c r="F83" s="11">
        <v>8.06</v>
      </c>
      <c r="G83" s="12">
        <v>7</v>
      </c>
      <c r="H83" s="1">
        <v>18</v>
      </c>
      <c r="I83" s="25">
        <v>5.6114290000000011</v>
      </c>
      <c r="J83" s="2">
        <v>18</v>
      </c>
      <c r="K83" s="26">
        <v>5.07</v>
      </c>
      <c r="L83" s="27" t="s">
        <v>53</v>
      </c>
    </row>
    <row r="84" spans="1:12" s="37" customFormat="1" ht="24.95" customHeight="1" x14ac:dyDescent="0.2">
      <c r="A84" s="24">
        <v>77</v>
      </c>
      <c r="B84" s="30" t="s">
        <v>95</v>
      </c>
      <c r="C84" s="56">
        <v>30.9</v>
      </c>
      <c r="D84" s="56">
        <v>38.200000000000003</v>
      </c>
      <c r="E84" s="10">
        <v>43.6</v>
      </c>
      <c r="F84" s="11">
        <v>3.31</v>
      </c>
      <c r="G84" s="12">
        <v>5</v>
      </c>
      <c r="H84" s="1">
        <v>35</v>
      </c>
      <c r="I84" s="25">
        <v>5.3999999999999986</v>
      </c>
      <c r="J84" s="2">
        <v>19</v>
      </c>
      <c r="K84" s="26">
        <v>2.3800000000000026</v>
      </c>
      <c r="L84" s="27" t="s">
        <v>53</v>
      </c>
    </row>
    <row r="85" spans="1:12" s="37" customFormat="1" ht="24.95" customHeight="1" x14ac:dyDescent="0.2">
      <c r="A85" s="24">
        <v>78</v>
      </c>
      <c r="B85" s="30" t="s">
        <v>96</v>
      </c>
      <c r="C85" s="56">
        <v>56.333333000000003</v>
      </c>
      <c r="D85" s="56">
        <v>41.5</v>
      </c>
      <c r="E85" s="58"/>
      <c r="F85" s="58"/>
      <c r="G85" s="58"/>
      <c r="H85" s="58"/>
      <c r="I85" s="58"/>
      <c r="J85" s="58"/>
      <c r="K85" s="58"/>
      <c r="L85" s="27"/>
    </row>
    <row r="86" spans="1:12" s="37" customFormat="1" ht="24.95" customHeight="1" x14ac:dyDescent="0.2">
      <c r="A86" s="24">
        <v>79</v>
      </c>
      <c r="B86" s="30" t="s">
        <v>97</v>
      </c>
      <c r="C86" s="56">
        <v>45.2</v>
      </c>
      <c r="D86" s="56">
        <v>39</v>
      </c>
      <c r="E86" s="10">
        <v>40.17</v>
      </c>
      <c r="F86" s="11">
        <v>4.22</v>
      </c>
      <c r="G86" s="12">
        <v>9</v>
      </c>
      <c r="H86" s="1">
        <v>74</v>
      </c>
      <c r="I86" s="25">
        <v>1.1700000000000017</v>
      </c>
      <c r="J86" s="2">
        <v>58</v>
      </c>
      <c r="K86" s="26">
        <v>-1.0499999999999972</v>
      </c>
      <c r="L86" s="27"/>
    </row>
    <row r="87" spans="1:12" s="37" customFormat="1" ht="24.95" customHeight="1" x14ac:dyDescent="0.2">
      <c r="A87" s="24">
        <v>80</v>
      </c>
      <c r="B87" s="30" t="s">
        <v>98</v>
      </c>
      <c r="C87" s="56">
        <v>45.375</v>
      </c>
      <c r="D87" s="56">
        <v>51.5</v>
      </c>
      <c r="E87" s="10">
        <v>46.27</v>
      </c>
      <c r="F87" s="11">
        <v>12.61</v>
      </c>
      <c r="G87" s="12">
        <v>13</v>
      </c>
      <c r="H87" s="1">
        <v>20</v>
      </c>
      <c r="I87" s="25">
        <v>-5.2299999999999969</v>
      </c>
      <c r="J87" s="2">
        <v>160</v>
      </c>
      <c r="K87" s="26">
        <v>5.0500000000000043</v>
      </c>
      <c r="L87" s="27" t="s">
        <v>53</v>
      </c>
    </row>
    <row r="88" spans="1:12" s="37" customFormat="1" ht="24.95" customHeight="1" x14ac:dyDescent="0.2">
      <c r="A88" s="24">
        <v>81</v>
      </c>
      <c r="B88" s="30" t="s">
        <v>99</v>
      </c>
      <c r="C88" s="56">
        <v>39.173076000000002</v>
      </c>
      <c r="D88" s="56">
        <v>40.380000000000003</v>
      </c>
      <c r="E88" s="10">
        <v>35.200000000000003</v>
      </c>
      <c r="F88" s="11">
        <v>8.6999999999999993</v>
      </c>
      <c r="G88" s="12">
        <v>23</v>
      </c>
      <c r="H88" s="1">
        <v>141</v>
      </c>
      <c r="I88" s="25">
        <v>-5.18</v>
      </c>
      <c r="J88" s="2">
        <v>159</v>
      </c>
      <c r="K88" s="26">
        <v>-6.019999999999996</v>
      </c>
      <c r="L88" s="27"/>
    </row>
    <row r="89" spans="1:12" s="37" customFormat="1" ht="24.95" customHeight="1" x14ac:dyDescent="0.2">
      <c r="A89" s="24">
        <v>82</v>
      </c>
      <c r="B89" s="30" t="s">
        <v>100</v>
      </c>
      <c r="C89" s="56">
        <v>40.346153000000001</v>
      </c>
      <c r="D89" s="56">
        <v>39.214284999999997</v>
      </c>
      <c r="E89" s="10">
        <v>38.32</v>
      </c>
      <c r="F89" s="11">
        <v>9.3000000000000007</v>
      </c>
      <c r="G89" s="12">
        <v>22</v>
      </c>
      <c r="H89" s="1">
        <v>97</v>
      </c>
      <c r="I89" s="25">
        <v>-0.89428499999999644</v>
      </c>
      <c r="J89" s="2">
        <v>88</v>
      </c>
      <c r="K89" s="26">
        <v>-2.8999999999999986</v>
      </c>
      <c r="L89" s="27"/>
    </row>
    <row r="90" spans="1:12" s="37" customFormat="1" ht="24.95" customHeight="1" x14ac:dyDescent="0.2">
      <c r="A90" s="24">
        <v>83</v>
      </c>
      <c r="B90" s="30" t="s">
        <v>101</v>
      </c>
      <c r="C90" s="56">
        <v>33.6875</v>
      </c>
      <c r="D90" s="56">
        <v>40.714284999999997</v>
      </c>
      <c r="E90" s="10">
        <v>36.549999999999997</v>
      </c>
      <c r="F90" s="11">
        <v>10.71</v>
      </c>
      <c r="G90" s="12">
        <v>11</v>
      </c>
      <c r="H90" s="1">
        <v>125</v>
      </c>
      <c r="I90" s="25">
        <v>-4.1642849999999996</v>
      </c>
      <c r="J90" s="2">
        <v>150</v>
      </c>
      <c r="K90" s="26">
        <v>-4.6700000000000017</v>
      </c>
      <c r="L90" s="27"/>
    </row>
    <row r="91" spans="1:12" s="37" customFormat="1" ht="24.95" customHeight="1" x14ac:dyDescent="0.2">
      <c r="A91" s="24">
        <v>84</v>
      </c>
      <c r="B91" s="30" t="s">
        <v>102</v>
      </c>
      <c r="C91" s="56">
        <v>38</v>
      </c>
      <c r="D91" s="56">
        <v>28.25</v>
      </c>
      <c r="E91" s="10">
        <v>39.200000000000003</v>
      </c>
      <c r="F91" s="11">
        <v>10.14</v>
      </c>
      <c r="G91" s="12">
        <v>10</v>
      </c>
      <c r="H91" s="1">
        <v>83</v>
      </c>
      <c r="I91" s="25">
        <v>10.950000000000003</v>
      </c>
      <c r="J91" s="2">
        <v>7</v>
      </c>
      <c r="K91" s="26">
        <v>-2.019999999999996</v>
      </c>
      <c r="L91" s="27" t="s">
        <v>54</v>
      </c>
    </row>
    <row r="92" spans="1:12" s="37" customFormat="1" ht="24.95" customHeight="1" x14ac:dyDescent="0.2">
      <c r="A92" s="24">
        <v>85</v>
      </c>
      <c r="B92" s="30" t="s">
        <v>103</v>
      </c>
      <c r="C92" s="56">
        <v>31.84</v>
      </c>
      <c r="D92" s="56">
        <v>31.5</v>
      </c>
      <c r="E92" s="10">
        <v>32.81</v>
      </c>
      <c r="F92" s="11">
        <v>10.33</v>
      </c>
      <c r="G92" s="12">
        <v>16</v>
      </c>
      <c r="H92" s="1">
        <v>168</v>
      </c>
      <c r="I92" s="25">
        <v>1.3100000000000023</v>
      </c>
      <c r="J92" s="2">
        <v>56</v>
      </c>
      <c r="K92" s="26">
        <v>-8.4099999999999966</v>
      </c>
      <c r="L92" s="27"/>
    </row>
    <row r="93" spans="1:12" s="37" customFormat="1" ht="24.95" customHeight="1" x14ac:dyDescent="0.2">
      <c r="A93" s="24">
        <v>86</v>
      </c>
      <c r="B93" s="30" t="s">
        <v>104</v>
      </c>
      <c r="C93" s="56">
        <v>38.035713999999999</v>
      </c>
      <c r="D93" s="56">
        <v>38.722222000000002</v>
      </c>
      <c r="E93" s="10">
        <v>38.31</v>
      </c>
      <c r="F93" s="11">
        <v>13.6</v>
      </c>
      <c r="G93" s="12">
        <v>18</v>
      </c>
      <c r="H93" s="1">
        <v>98</v>
      </c>
      <c r="I93" s="25">
        <v>-0.41222199999999987</v>
      </c>
      <c r="J93" s="2">
        <v>82</v>
      </c>
      <c r="K93" s="26">
        <v>-2.9099999999999966</v>
      </c>
      <c r="L93" s="27"/>
    </row>
    <row r="94" spans="1:12" s="37" customFormat="1" ht="24.95" customHeight="1" x14ac:dyDescent="0.2">
      <c r="A94" s="24">
        <v>87</v>
      </c>
      <c r="B94" s="30" t="s">
        <v>105</v>
      </c>
      <c r="C94" s="56">
        <v>35.857142000000003</v>
      </c>
      <c r="D94" s="56">
        <v>35.092592000000003</v>
      </c>
      <c r="E94" s="10">
        <v>41.72</v>
      </c>
      <c r="F94" s="11">
        <v>8.91</v>
      </c>
      <c r="G94" s="12">
        <v>16</v>
      </c>
      <c r="H94" s="1">
        <v>55</v>
      </c>
      <c r="I94" s="25">
        <v>6.6274079999999955</v>
      </c>
      <c r="J94" s="2">
        <v>14</v>
      </c>
      <c r="K94" s="26">
        <v>0.5</v>
      </c>
      <c r="L94" s="27" t="s">
        <v>53</v>
      </c>
    </row>
    <row r="95" spans="1:12" s="37" customFormat="1" ht="24.95" customHeight="1" x14ac:dyDescent="0.2">
      <c r="A95" s="24">
        <v>88</v>
      </c>
      <c r="B95" s="30" t="s">
        <v>106</v>
      </c>
      <c r="C95" s="56">
        <v>43.714284999999997</v>
      </c>
      <c r="D95" s="56">
        <v>45.222222000000002</v>
      </c>
      <c r="E95" s="10">
        <v>33.299999999999997</v>
      </c>
      <c r="F95" s="11">
        <v>16.29</v>
      </c>
      <c r="G95" s="12">
        <v>5</v>
      </c>
      <c r="H95" s="1">
        <v>161</v>
      </c>
      <c r="I95" s="25">
        <v>-11.922222000000005</v>
      </c>
      <c r="J95" s="2">
        <v>189</v>
      </c>
      <c r="K95" s="26">
        <v>-7.9200000000000017</v>
      </c>
      <c r="L95" s="27"/>
    </row>
    <row r="96" spans="1:12" s="37" customFormat="1" ht="24.95" customHeight="1" x14ac:dyDescent="0.2">
      <c r="A96" s="24">
        <v>89</v>
      </c>
      <c r="B96" s="30" t="s">
        <v>107</v>
      </c>
      <c r="C96" s="56">
        <v>38.5</v>
      </c>
      <c r="D96" s="56">
        <v>39.428570999999998</v>
      </c>
      <c r="E96" s="10">
        <v>46.67</v>
      </c>
      <c r="F96" s="11">
        <v>10.050000000000001</v>
      </c>
      <c r="G96" s="12">
        <v>6</v>
      </c>
      <c r="H96" s="1">
        <v>14</v>
      </c>
      <c r="I96" s="25">
        <v>7.2414290000000037</v>
      </c>
      <c r="J96" s="2">
        <v>11</v>
      </c>
      <c r="K96" s="26">
        <v>5.4500000000000028</v>
      </c>
      <c r="L96" s="27" t="s">
        <v>53</v>
      </c>
    </row>
    <row r="97" spans="1:12" s="37" customFormat="1" ht="24.95" customHeight="1" x14ac:dyDescent="0.2">
      <c r="A97" s="24">
        <v>90</v>
      </c>
      <c r="B97" s="30" t="s">
        <v>108</v>
      </c>
      <c r="C97" s="56">
        <v>43.088234999999997</v>
      </c>
      <c r="D97" s="56">
        <v>40.690475999999997</v>
      </c>
      <c r="E97" s="10">
        <v>33.14</v>
      </c>
      <c r="F97" s="11">
        <v>5.53</v>
      </c>
      <c r="G97" s="12">
        <v>11</v>
      </c>
      <c r="H97" s="1">
        <v>163</v>
      </c>
      <c r="I97" s="25">
        <v>-7.5504759999999962</v>
      </c>
      <c r="J97" s="2">
        <v>177</v>
      </c>
      <c r="K97" s="26">
        <v>-8.0799999999999983</v>
      </c>
      <c r="L97" s="27"/>
    </row>
    <row r="98" spans="1:12" s="37" customFormat="1" ht="24.95" customHeight="1" x14ac:dyDescent="0.2">
      <c r="A98" s="24">
        <v>91</v>
      </c>
      <c r="B98" s="30" t="s">
        <v>109</v>
      </c>
      <c r="C98" s="56">
        <v>31.111111000000001</v>
      </c>
      <c r="D98" s="56">
        <v>36.4</v>
      </c>
      <c r="E98" s="10">
        <v>32.28</v>
      </c>
      <c r="F98" s="11">
        <v>8.2899999999999991</v>
      </c>
      <c r="G98" s="12">
        <v>9</v>
      </c>
      <c r="H98" s="1">
        <v>172</v>
      </c>
      <c r="I98" s="25">
        <v>-4.1199999999999974</v>
      </c>
      <c r="J98" s="2">
        <v>149</v>
      </c>
      <c r="K98" s="26">
        <v>-8.9399999999999977</v>
      </c>
      <c r="L98" s="27"/>
    </row>
    <row r="99" spans="1:12" s="37" customFormat="1" ht="24.95" customHeight="1" x14ac:dyDescent="0.2">
      <c r="A99" s="24">
        <v>92</v>
      </c>
      <c r="B99" s="30" t="s">
        <v>110</v>
      </c>
      <c r="C99" s="56">
        <v>41.482013999999999</v>
      </c>
      <c r="D99" s="56">
        <v>41.075862000000001</v>
      </c>
      <c r="E99" s="10">
        <v>44.39</v>
      </c>
      <c r="F99" s="11">
        <v>13.41</v>
      </c>
      <c r="G99" s="12">
        <v>140</v>
      </c>
      <c r="H99" s="1">
        <v>29</v>
      </c>
      <c r="I99" s="25">
        <v>3.3141379999999998</v>
      </c>
      <c r="J99" s="2">
        <v>30</v>
      </c>
      <c r="K99" s="26">
        <v>3.1700000000000017</v>
      </c>
      <c r="L99" s="27" t="s">
        <v>53</v>
      </c>
    </row>
    <row r="100" spans="1:12" s="37" customFormat="1" ht="24.95" customHeight="1" x14ac:dyDescent="0.2">
      <c r="A100" s="24">
        <v>93</v>
      </c>
      <c r="B100" s="30" t="s">
        <v>111</v>
      </c>
      <c r="C100" s="56">
        <v>33.54</v>
      </c>
      <c r="D100" s="56">
        <v>34.931818</v>
      </c>
      <c r="E100" s="10">
        <v>36.35</v>
      </c>
      <c r="F100" s="11">
        <v>7.52</v>
      </c>
      <c r="G100" s="12">
        <v>17</v>
      </c>
      <c r="H100" s="1">
        <v>129</v>
      </c>
      <c r="I100" s="25">
        <v>1.4181820000000016</v>
      </c>
      <c r="J100" s="2">
        <v>53</v>
      </c>
      <c r="K100" s="26">
        <v>-4.8699999999999974</v>
      </c>
      <c r="L100" s="27"/>
    </row>
    <row r="101" spans="1:12" s="37" customFormat="1" ht="24.95" customHeight="1" x14ac:dyDescent="0.2">
      <c r="A101" s="24">
        <v>94</v>
      </c>
      <c r="B101" s="30" t="s">
        <v>112</v>
      </c>
      <c r="C101" s="56">
        <v>48.75</v>
      </c>
      <c r="D101" s="56">
        <v>36.700000000000003</v>
      </c>
      <c r="E101" s="10">
        <v>41.08</v>
      </c>
      <c r="F101" s="11">
        <v>10.32</v>
      </c>
      <c r="G101" s="12">
        <v>6</v>
      </c>
      <c r="H101" s="1">
        <v>63</v>
      </c>
      <c r="I101" s="25">
        <v>4.3799999999999955</v>
      </c>
      <c r="J101" s="2">
        <v>23</v>
      </c>
      <c r="K101" s="26">
        <v>-0.14000000000000057</v>
      </c>
      <c r="L101" s="27"/>
    </row>
    <row r="102" spans="1:12" s="37" customFormat="1" ht="24.95" customHeight="1" x14ac:dyDescent="0.2">
      <c r="A102" s="24">
        <v>95</v>
      </c>
      <c r="B102" s="30" t="s">
        <v>113</v>
      </c>
      <c r="C102" s="56">
        <v>42.846153000000001</v>
      </c>
      <c r="D102" s="56">
        <v>47</v>
      </c>
      <c r="E102" s="10">
        <v>46.3</v>
      </c>
      <c r="F102" s="11">
        <v>10.69</v>
      </c>
      <c r="G102" s="12">
        <v>10</v>
      </c>
      <c r="H102" s="1">
        <v>17</v>
      </c>
      <c r="I102" s="25">
        <v>-0.70000000000000284</v>
      </c>
      <c r="J102" s="2">
        <v>85</v>
      </c>
      <c r="K102" s="26">
        <v>5.0799999999999983</v>
      </c>
      <c r="L102" s="27" t="s">
        <v>53</v>
      </c>
    </row>
    <row r="103" spans="1:12" s="37" customFormat="1" ht="24.95" customHeight="1" x14ac:dyDescent="0.2">
      <c r="A103" s="24">
        <v>96</v>
      </c>
      <c r="B103" s="30" t="s">
        <v>114</v>
      </c>
      <c r="C103" s="59"/>
      <c r="D103" s="56">
        <v>42.7</v>
      </c>
      <c r="E103" s="10">
        <v>42</v>
      </c>
      <c r="F103" s="11">
        <v>0</v>
      </c>
      <c r="G103" s="12">
        <v>1</v>
      </c>
      <c r="H103" s="1">
        <v>49</v>
      </c>
      <c r="I103" s="25">
        <v>-0.70000000000000284</v>
      </c>
      <c r="J103" s="2">
        <v>85</v>
      </c>
      <c r="K103" s="26">
        <v>0.78000000000000114</v>
      </c>
      <c r="L103" s="27" t="s">
        <v>53</v>
      </c>
    </row>
    <row r="104" spans="1:12" s="37" customFormat="1" ht="24.95" customHeight="1" x14ac:dyDescent="0.2">
      <c r="A104" s="24">
        <v>97</v>
      </c>
      <c r="B104" s="30" t="s">
        <v>115</v>
      </c>
      <c r="C104" s="56">
        <v>40.84375</v>
      </c>
      <c r="D104" s="56">
        <v>40.954545000000003</v>
      </c>
      <c r="E104" s="10">
        <v>38.5</v>
      </c>
      <c r="F104" s="11">
        <v>5.74</v>
      </c>
      <c r="G104" s="12">
        <v>13</v>
      </c>
      <c r="H104" s="1">
        <v>92</v>
      </c>
      <c r="I104" s="25">
        <v>-2.4545450000000031</v>
      </c>
      <c r="J104" s="2">
        <v>123</v>
      </c>
      <c r="K104" s="26">
        <v>-2.7199999999999989</v>
      </c>
      <c r="L104" s="27"/>
    </row>
    <row r="105" spans="1:12" s="37" customFormat="1" ht="24.95" customHeight="1" x14ac:dyDescent="0.2">
      <c r="A105" s="24">
        <v>98</v>
      </c>
      <c r="B105" s="30" t="s">
        <v>116</v>
      </c>
      <c r="C105" s="56">
        <v>37.03125</v>
      </c>
      <c r="D105" s="56">
        <v>40.955882000000003</v>
      </c>
      <c r="E105" s="10">
        <v>37.08</v>
      </c>
      <c r="F105" s="11">
        <v>9.56</v>
      </c>
      <c r="G105" s="12">
        <v>43</v>
      </c>
      <c r="H105" s="1">
        <v>117</v>
      </c>
      <c r="I105" s="25">
        <v>-3.8758820000000043</v>
      </c>
      <c r="J105" s="2">
        <v>145</v>
      </c>
      <c r="K105" s="26">
        <v>-4.1400000000000006</v>
      </c>
      <c r="L105" s="27"/>
    </row>
    <row r="106" spans="1:12" s="37" customFormat="1" ht="24.95" customHeight="1" x14ac:dyDescent="0.2">
      <c r="A106" s="24">
        <v>99</v>
      </c>
      <c r="B106" s="30" t="s">
        <v>117</v>
      </c>
      <c r="C106" s="56">
        <v>34.111111000000001</v>
      </c>
      <c r="D106" s="56">
        <v>34.633333</v>
      </c>
      <c r="E106" s="10">
        <v>33.69</v>
      </c>
      <c r="F106" s="11">
        <v>8.3000000000000007</v>
      </c>
      <c r="G106" s="12">
        <v>27</v>
      </c>
      <c r="H106" s="1">
        <v>158</v>
      </c>
      <c r="I106" s="25">
        <v>-0.94333300000000264</v>
      </c>
      <c r="J106" s="2">
        <v>89</v>
      </c>
      <c r="K106" s="26">
        <v>-7.5300000000000011</v>
      </c>
      <c r="L106" s="27"/>
    </row>
    <row r="107" spans="1:12" s="37" customFormat="1" ht="24.95" customHeight="1" x14ac:dyDescent="0.2">
      <c r="A107" s="24">
        <v>100</v>
      </c>
      <c r="B107" s="30" t="s">
        <v>118</v>
      </c>
      <c r="C107" s="56">
        <v>32.214284999999997</v>
      </c>
      <c r="D107" s="56">
        <v>54.5</v>
      </c>
      <c r="E107" s="10">
        <v>40.25</v>
      </c>
      <c r="F107" s="11">
        <v>6.08</v>
      </c>
      <c r="G107" s="12">
        <v>8</v>
      </c>
      <c r="H107" s="1">
        <v>72</v>
      </c>
      <c r="I107" s="25">
        <v>-14.25</v>
      </c>
      <c r="J107" s="2">
        <v>192</v>
      </c>
      <c r="K107" s="26">
        <v>-0.96999999999999886</v>
      </c>
      <c r="L107" s="27"/>
    </row>
    <row r="108" spans="1:12" s="37" customFormat="1" ht="24.95" customHeight="1" x14ac:dyDescent="0.2">
      <c r="A108" s="24">
        <v>101</v>
      </c>
      <c r="B108" s="30" t="s">
        <v>119</v>
      </c>
      <c r="C108" s="56">
        <v>35</v>
      </c>
      <c r="D108" s="56">
        <v>37.766666000000001</v>
      </c>
      <c r="E108" s="10">
        <v>36.15</v>
      </c>
      <c r="F108" s="11">
        <v>10.65</v>
      </c>
      <c r="G108" s="12">
        <v>10</v>
      </c>
      <c r="H108" s="1">
        <v>132</v>
      </c>
      <c r="I108" s="25">
        <v>-1.6166660000000022</v>
      </c>
      <c r="J108" s="2">
        <v>101</v>
      </c>
      <c r="K108" s="26">
        <v>-5.07</v>
      </c>
      <c r="L108" s="27"/>
    </row>
    <row r="109" spans="1:12" s="37" customFormat="1" ht="24.95" customHeight="1" x14ac:dyDescent="0.2">
      <c r="A109" s="24">
        <v>102</v>
      </c>
      <c r="B109" s="30" t="s">
        <v>120</v>
      </c>
      <c r="C109" s="56">
        <v>36.147058000000001</v>
      </c>
      <c r="D109" s="56">
        <v>35.714284999999997</v>
      </c>
      <c r="E109" s="10">
        <v>37.36</v>
      </c>
      <c r="F109" s="11">
        <v>7.59</v>
      </c>
      <c r="G109" s="12">
        <v>25</v>
      </c>
      <c r="H109" s="1">
        <v>112</v>
      </c>
      <c r="I109" s="25">
        <v>1.6457150000000027</v>
      </c>
      <c r="J109" s="2">
        <v>51</v>
      </c>
      <c r="K109" s="26">
        <v>-3.8599999999999994</v>
      </c>
      <c r="L109" s="27"/>
    </row>
    <row r="110" spans="1:12" s="37" customFormat="1" ht="24.95" customHeight="1" x14ac:dyDescent="0.2">
      <c r="A110" s="24">
        <v>103</v>
      </c>
      <c r="B110" s="30" t="s">
        <v>121</v>
      </c>
      <c r="C110" s="56">
        <v>39.534481999999997</v>
      </c>
      <c r="D110" s="56">
        <v>38.948275000000002</v>
      </c>
      <c r="E110" s="10">
        <v>37.729999999999997</v>
      </c>
      <c r="F110" s="11">
        <v>7.96</v>
      </c>
      <c r="G110" s="12">
        <v>31</v>
      </c>
      <c r="H110" s="1">
        <v>107</v>
      </c>
      <c r="I110" s="25">
        <v>-1.2182750000000055</v>
      </c>
      <c r="J110" s="2">
        <v>95</v>
      </c>
      <c r="K110" s="26">
        <v>-3.490000000000002</v>
      </c>
      <c r="L110" s="27"/>
    </row>
    <row r="111" spans="1:12" s="37" customFormat="1" ht="24.95" customHeight="1" x14ac:dyDescent="0.2">
      <c r="A111" s="24">
        <v>104</v>
      </c>
      <c r="B111" s="30" t="s">
        <v>122</v>
      </c>
      <c r="C111" s="56">
        <v>34.214284999999997</v>
      </c>
      <c r="D111" s="56">
        <v>43.8</v>
      </c>
      <c r="E111" s="10">
        <v>35.83</v>
      </c>
      <c r="F111" s="11">
        <v>6.36</v>
      </c>
      <c r="G111" s="12">
        <v>6</v>
      </c>
      <c r="H111" s="1">
        <v>136</v>
      </c>
      <c r="I111" s="25">
        <v>-7.9699999999999989</v>
      </c>
      <c r="J111" s="2">
        <v>179</v>
      </c>
      <c r="K111" s="26">
        <v>-5.3900000000000006</v>
      </c>
      <c r="L111" s="27"/>
    </row>
    <row r="112" spans="1:12" s="37" customFormat="1" ht="24.95" customHeight="1" x14ac:dyDescent="0.2">
      <c r="A112" s="24">
        <v>105</v>
      </c>
      <c r="B112" s="30" t="s">
        <v>123</v>
      </c>
      <c r="C112" s="56">
        <v>38.041665999999999</v>
      </c>
      <c r="D112" s="56">
        <v>37.549999999999997</v>
      </c>
      <c r="E112" s="10">
        <v>38.36</v>
      </c>
      <c r="F112" s="11">
        <v>7.45</v>
      </c>
      <c r="G112" s="12">
        <v>22</v>
      </c>
      <c r="H112" s="1">
        <v>96</v>
      </c>
      <c r="I112" s="25">
        <v>0.81000000000000227</v>
      </c>
      <c r="J112" s="2">
        <v>68</v>
      </c>
      <c r="K112" s="26">
        <v>-2.8599999999999994</v>
      </c>
      <c r="L112" s="27"/>
    </row>
    <row r="113" spans="1:12" s="37" customFormat="1" ht="24.95" customHeight="1" x14ac:dyDescent="0.2">
      <c r="A113" s="24">
        <v>106</v>
      </c>
      <c r="B113" s="30" t="s">
        <v>124</v>
      </c>
      <c r="C113" s="56">
        <v>30.611111000000001</v>
      </c>
      <c r="D113" s="56">
        <v>36</v>
      </c>
      <c r="E113" s="10">
        <v>38.81</v>
      </c>
      <c r="F113" s="11">
        <v>11.96</v>
      </c>
      <c r="G113" s="12">
        <v>13</v>
      </c>
      <c r="H113" s="1">
        <v>89</v>
      </c>
      <c r="I113" s="25">
        <v>2.8100000000000023</v>
      </c>
      <c r="J113" s="2">
        <v>37</v>
      </c>
      <c r="K113" s="26">
        <v>-2.4099999999999966</v>
      </c>
      <c r="L113" s="27"/>
    </row>
    <row r="114" spans="1:12" s="37" customFormat="1" ht="24.95" customHeight="1" x14ac:dyDescent="0.2">
      <c r="A114" s="24">
        <v>107</v>
      </c>
      <c r="B114" s="30" t="s">
        <v>125</v>
      </c>
      <c r="C114" s="56">
        <v>40.702702000000002</v>
      </c>
      <c r="D114" s="56">
        <v>47.058822999999997</v>
      </c>
      <c r="E114" s="10">
        <v>40.69</v>
      </c>
      <c r="F114" s="11">
        <v>10.57</v>
      </c>
      <c r="G114" s="12">
        <v>18</v>
      </c>
      <c r="H114" s="1">
        <v>67</v>
      </c>
      <c r="I114" s="25">
        <v>-6.368822999999999</v>
      </c>
      <c r="J114" s="2">
        <v>172</v>
      </c>
      <c r="K114" s="26">
        <v>-0.53000000000000114</v>
      </c>
      <c r="L114" s="27"/>
    </row>
    <row r="115" spans="1:12" s="37" customFormat="1" ht="24.95" customHeight="1" x14ac:dyDescent="0.2">
      <c r="A115" s="24">
        <v>108</v>
      </c>
      <c r="B115" s="30" t="s">
        <v>126</v>
      </c>
      <c r="C115" s="56">
        <v>63.25</v>
      </c>
      <c r="D115" s="56">
        <v>30.5</v>
      </c>
      <c r="E115" s="10">
        <v>42</v>
      </c>
      <c r="F115" s="11">
        <v>10.28</v>
      </c>
      <c r="G115" s="12">
        <v>4</v>
      </c>
      <c r="H115" s="1">
        <v>49</v>
      </c>
      <c r="I115" s="25">
        <v>11.5</v>
      </c>
      <c r="J115" s="2">
        <v>6</v>
      </c>
      <c r="K115" s="26">
        <v>0.78000000000000114</v>
      </c>
      <c r="L115" s="27" t="s">
        <v>217</v>
      </c>
    </row>
    <row r="116" spans="1:12" s="37" customFormat="1" ht="27" customHeight="1" x14ac:dyDescent="0.2">
      <c r="A116" s="24">
        <v>109</v>
      </c>
      <c r="B116" s="30" t="s">
        <v>127</v>
      </c>
      <c r="C116" s="56">
        <v>36.705882000000003</v>
      </c>
      <c r="D116" s="56">
        <v>40.909089999999999</v>
      </c>
      <c r="E116" s="10">
        <v>41.82</v>
      </c>
      <c r="F116" s="11">
        <v>11.04</v>
      </c>
      <c r="G116" s="12">
        <v>11</v>
      </c>
      <c r="H116" s="1">
        <v>54</v>
      </c>
      <c r="I116" s="25">
        <v>0.91091000000000122</v>
      </c>
      <c r="J116" s="2">
        <v>62</v>
      </c>
      <c r="K116" s="26">
        <v>0.60000000000000142</v>
      </c>
      <c r="L116" s="27" t="s">
        <v>53</v>
      </c>
    </row>
    <row r="117" spans="1:12" s="37" customFormat="1" ht="27" customHeight="1" x14ac:dyDescent="0.2">
      <c r="A117" s="24">
        <v>110</v>
      </c>
      <c r="B117" s="30" t="s">
        <v>128</v>
      </c>
      <c r="C117" s="56">
        <v>36.5</v>
      </c>
      <c r="D117" s="56">
        <v>38.5</v>
      </c>
      <c r="E117" s="10">
        <v>30.83</v>
      </c>
      <c r="F117" s="11">
        <v>7.64</v>
      </c>
      <c r="G117" s="12">
        <v>3</v>
      </c>
      <c r="H117" s="1">
        <v>181</v>
      </c>
      <c r="I117" s="25">
        <v>-7.6700000000000017</v>
      </c>
      <c r="J117" s="2">
        <v>178</v>
      </c>
      <c r="K117" s="26">
        <v>-10.39</v>
      </c>
      <c r="L117" s="27"/>
    </row>
    <row r="118" spans="1:12" s="37" customFormat="1" ht="27" customHeight="1" x14ac:dyDescent="0.2">
      <c r="A118" s="24">
        <v>111</v>
      </c>
      <c r="B118" s="30" t="s">
        <v>129</v>
      </c>
      <c r="C118" s="56">
        <v>37.700000000000003</v>
      </c>
      <c r="D118" s="56">
        <v>45.833333000000003</v>
      </c>
      <c r="E118" s="10">
        <v>39</v>
      </c>
      <c r="F118" s="11">
        <v>9.59</v>
      </c>
      <c r="G118" s="12">
        <v>4</v>
      </c>
      <c r="H118" s="1">
        <v>88</v>
      </c>
      <c r="I118" s="25">
        <v>-6.8333330000000032</v>
      </c>
      <c r="J118" s="2">
        <v>175</v>
      </c>
      <c r="K118" s="26">
        <v>-2.2199999999999989</v>
      </c>
      <c r="L118" s="27"/>
    </row>
    <row r="119" spans="1:12" s="37" customFormat="1" ht="27" customHeight="1" x14ac:dyDescent="0.2">
      <c r="A119" s="24">
        <v>112</v>
      </c>
      <c r="B119" s="30" t="s">
        <v>130</v>
      </c>
      <c r="C119" s="56">
        <v>42.846153000000001</v>
      </c>
      <c r="D119" s="56">
        <v>37.392856999999999</v>
      </c>
      <c r="E119" s="10">
        <v>36.049999999999997</v>
      </c>
      <c r="F119" s="11">
        <v>9.2799999999999994</v>
      </c>
      <c r="G119" s="12">
        <v>22</v>
      </c>
      <c r="H119" s="1">
        <v>134</v>
      </c>
      <c r="I119" s="25">
        <v>-1.3428570000000022</v>
      </c>
      <c r="J119" s="2">
        <v>97</v>
      </c>
      <c r="K119" s="26">
        <v>-5.1700000000000017</v>
      </c>
      <c r="L119" s="27"/>
    </row>
    <row r="120" spans="1:12" s="37" customFormat="1" ht="27" customHeight="1" x14ac:dyDescent="0.2">
      <c r="A120" s="24">
        <v>113</v>
      </c>
      <c r="B120" s="30" t="s">
        <v>131</v>
      </c>
      <c r="C120" s="56">
        <v>39.8125</v>
      </c>
      <c r="D120" s="56">
        <v>43.266666000000001</v>
      </c>
      <c r="E120" s="10">
        <v>40.39</v>
      </c>
      <c r="F120" s="11">
        <v>10.16</v>
      </c>
      <c r="G120" s="12">
        <v>14</v>
      </c>
      <c r="H120" s="1">
        <v>71</v>
      </c>
      <c r="I120" s="25">
        <v>-2.8766660000000002</v>
      </c>
      <c r="J120" s="2">
        <v>134</v>
      </c>
      <c r="K120" s="26">
        <v>-0.82999999999999829</v>
      </c>
      <c r="L120" s="27"/>
    </row>
    <row r="121" spans="1:12" s="37" customFormat="1" ht="24.75" customHeight="1" x14ac:dyDescent="0.2">
      <c r="A121" s="24">
        <v>114</v>
      </c>
      <c r="B121" s="30" t="s">
        <v>132</v>
      </c>
      <c r="C121" s="56">
        <v>42.142856999999999</v>
      </c>
      <c r="D121" s="56">
        <v>45.071427999999997</v>
      </c>
      <c r="E121" s="10">
        <v>51.3</v>
      </c>
      <c r="F121" s="11">
        <v>12.7</v>
      </c>
      <c r="G121" s="12">
        <v>5</v>
      </c>
      <c r="H121" s="1">
        <v>5</v>
      </c>
      <c r="I121" s="25">
        <v>6.2285719999999998</v>
      </c>
      <c r="J121" s="2">
        <v>17</v>
      </c>
      <c r="K121" s="26">
        <v>10.079999999999998</v>
      </c>
      <c r="L121" s="27" t="s">
        <v>53</v>
      </c>
    </row>
    <row r="122" spans="1:12" s="37" customFormat="1" ht="24.95" customHeight="1" x14ac:dyDescent="0.2">
      <c r="A122" s="24">
        <v>115</v>
      </c>
      <c r="B122" s="30" t="s">
        <v>133</v>
      </c>
      <c r="C122" s="56">
        <v>38.805554999999998</v>
      </c>
      <c r="D122" s="56">
        <v>40.333333000000003</v>
      </c>
      <c r="E122" s="10">
        <v>42.67</v>
      </c>
      <c r="F122" s="11">
        <v>11.34</v>
      </c>
      <c r="G122" s="12">
        <v>9</v>
      </c>
      <c r="H122" s="1">
        <v>42</v>
      </c>
      <c r="I122" s="25">
        <v>2.3366669999999985</v>
      </c>
      <c r="J122" s="2">
        <v>43</v>
      </c>
      <c r="K122" s="26">
        <v>1.4500000000000028</v>
      </c>
      <c r="L122" s="27" t="s">
        <v>53</v>
      </c>
    </row>
    <row r="123" spans="1:12" s="37" customFormat="1" ht="24.95" customHeight="1" x14ac:dyDescent="0.2">
      <c r="A123" s="24">
        <v>116</v>
      </c>
      <c r="B123" s="30" t="s">
        <v>134</v>
      </c>
      <c r="C123" s="56">
        <v>41.690475999999997</v>
      </c>
      <c r="D123" s="56">
        <v>47.392856999999999</v>
      </c>
      <c r="E123" s="10">
        <v>41</v>
      </c>
      <c r="F123" s="11">
        <v>13.04</v>
      </c>
      <c r="G123" s="12">
        <v>18</v>
      </c>
      <c r="H123" s="1">
        <v>66</v>
      </c>
      <c r="I123" s="25">
        <v>-6.3928569999999993</v>
      </c>
      <c r="J123" s="2">
        <v>173</v>
      </c>
      <c r="K123" s="26">
        <v>-0.21999999999999886</v>
      </c>
      <c r="L123" s="27"/>
    </row>
    <row r="124" spans="1:12" s="37" customFormat="1" ht="24.95" customHeight="1" thickBot="1" x14ac:dyDescent="0.25">
      <c r="A124" s="24">
        <v>117</v>
      </c>
      <c r="B124" s="30" t="s">
        <v>135</v>
      </c>
      <c r="C124" s="56">
        <v>36.444443999999997</v>
      </c>
      <c r="D124" s="56">
        <v>36.25</v>
      </c>
      <c r="E124" s="10">
        <v>32.5</v>
      </c>
      <c r="F124" s="11">
        <v>3</v>
      </c>
      <c r="G124" s="12">
        <v>2</v>
      </c>
      <c r="H124" s="1">
        <v>170</v>
      </c>
      <c r="I124" s="25">
        <v>-3.75</v>
      </c>
      <c r="J124" s="2">
        <v>143</v>
      </c>
      <c r="K124" s="26">
        <v>-8.7199999999999989</v>
      </c>
      <c r="L124" s="27"/>
    </row>
    <row r="125" spans="1:12" s="17" customFormat="1" ht="31.5" customHeight="1" x14ac:dyDescent="0.2">
      <c r="A125" s="184"/>
      <c r="B125" s="179" t="s">
        <v>262</v>
      </c>
      <c r="C125" s="185">
        <f>SUM(C74:C124)</f>
        <v>1994.1123779999998</v>
      </c>
      <c r="D125" s="185">
        <f>SUM(D74:D124)</f>
        <v>2045.1901880000003</v>
      </c>
      <c r="E125" s="185">
        <f>SUM(E74:E124)</f>
        <v>1958.6099999999997</v>
      </c>
      <c r="F125" s="185">
        <f>SUM(F74:F124)</f>
        <v>465.07999999999987</v>
      </c>
      <c r="G125" s="190">
        <f>SUM(G74:G124)</f>
        <v>833</v>
      </c>
      <c r="H125" s="181"/>
      <c r="I125" s="185">
        <f>SUM(I74:I124)</f>
        <v>-45.080188000000007</v>
      </c>
      <c r="J125" s="182"/>
      <c r="K125" s="185">
        <f>SUM(K74:K124)</f>
        <v>-102.38999999999994</v>
      </c>
      <c r="L125" s="183"/>
    </row>
    <row r="126" spans="1:12" s="17" customFormat="1" ht="31.5" customHeight="1" thickBot="1" x14ac:dyDescent="0.25">
      <c r="A126" s="154"/>
      <c r="B126" s="155" t="s">
        <v>263</v>
      </c>
      <c r="C126" s="191">
        <f>C125/50</f>
        <v>39.882247559999996</v>
      </c>
      <c r="D126" s="191">
        <f>D125/51</f>
        <v>40.10176839215687</v>
      </c>
      <c r="E126" s="191">
        <f>E125/50</f>
        <v>39.172199999999997</v>
      </c>
      <c r="F126" s="191">
        <f>F125/50</f>
        <v>9.301599999999997</v>
      </c>
      <c r="G126" s="157"/>
      <c r="H126" s="158"/>
      <c r="I126" s="191">
        <f>I125/50</f>
        <v>-0.90160376000000009</v>
      </c>
      <c r="J126" s="158"/>
      <c r="K126" s="191">
        <f>K125/50</f>
        <v>-2.0477999999999987</v>
      </c>
      <c r="L126" s="160"/>
    </row>
    <row r="127" spans="1:12" s="17" customFormat="1" ht="24.95" customHeight="1" x14ac:dyDescent="0.35">
      <c r="A127" s="24">
        <v>118</v>
      </c>
      <c r="B127" s="31" t="s">
        <v>136</v>
      </c>
      <c r="C127" s="25">
        <v>43.5</v>
      </c>
      <c r="D127" s="47">
        <v>47.15</v>
      </c>
      <c r="E127" s="10">
        <v>31.63</v>
      </c>
      <c r="F127" s="11">
        <v>4.87</v>
      </c>
      <c r="G127" s="12">
        <v>4</v>
      </c>
      <c r="H127" s="1">
        <v>178</v>
      </c>
      <c r="I127" s="25">
        <v>-15.52</v>
      </c>
      <c r="J127" s="2">
        <v>193</v>
      </c>
      <c r="K127" s="26">
        <v>-9.59</v>
      </c>
      <c r="L127" s="27"/>
    </row>
    <row r="128" spans="1:12" s="17" customFormat="1" ht="29.25" customHeight="1" x14ac:dyDescent="0.35">
      <c r="A128" s="24">
        <v>119</v>
      </c>
      <c r="B128" s="31" t="s">
        <v>137</v>
      </c>
      <c r="C128" s="25">
        <v>36.93</v>
      </c>
      <c r="D128" s="47">
        <v>29.43</v>
      </c>
      <c r="E128" s="10">
        <v>42.4</v>
      </c>
      <c r="F128" s="11">
        <v>10.75</v>
      </c>
      <c r="G128" s="12">
        <v>10</v>
      </c>
      <c r="H128" s="1">
        <v>45</v>
      </c>
      <c r="I128" s="25">
        <v>12.969999999999999</v>
      </c>
      <c r="J128" s="2">
        <v>3</v>
      </c>
      <c r="K128" s="26">
        <v>1.1799999999999997</v>
      </c>
      <c r="L128" s="27" t="s">
        <v>217</v>
      </c>
    </row>
    <row r="129" spans="1:12" s="17" customFormat="1" ht="29.25" customHeight="1" x14ac:dyDescent="0.35">
      <c r="A129" s="24">
        <v>120</v>
      </c>
      <c r="B129" s="31" t="s">
        <v>138</v>
      </c>
      <c r="C129" s="25">
        <v>34.69</v>
      </c>
      <c r="D129" s="47">
        <v>36.03</v>
      </c>
      <c r="E129" s="10">
        <v>32.85</v>
      </c>
      <c r="F129" s="11">
        <v>8.2899999999999991</v>
      </c>
      <c r="G129" s="12">
        <v>26</v>
      </c>
      <c r="H129" s="1">
        <v>166</v>
      </c>
      <c r="I129" s="25">
        <v>-3.1799999999999997</v>
      </c>
      <c r="J129" s="2">
        <v>139</v>
      </c>
      <c r="K129" s="26">
        <v>-8.3699999999999974</v>
      </c>
      <c r="L129" s="27"/>
    </row>
    <row r="130" spans="1:12" s="17" customFormat="1" ht="29.25" customHeight="1" x14ac:dyDescent="0.35">
      <c r="A130" s="24">
        <v>121</v>
      </c>
      <c r="B130" s="31" t="s">
        <v>139</v>
      </c>
      <c r="C130" s="25">
        <v>34.630000000000003</v>
      </c>
      <c r="D130" s="47">
        <v>38.5</v>
      </c>
      <c r="E130" s="10">
        <v>34.31</v>
      </c>
      <c r="F130" s="11">
        <v>9.36</v>
      </c>
      <c r="G130" s="12">
        <v>8</v>
      </c>
      <c r="H130" s="1">
        <v>152</v>
      </c>
      <c r="I130" s="25">
        <v>-4.1899999999999977</v>
      </c>
      <c r="J130" s="2">
        <v>151</v>
      </c>
      <c r="K130" s="26">
        <v>-6.9099999999999966</v>
      </c>
      <c r="L130" s="27"/>
    </row>
    <row r="131" spans="1:12" s="17" customFormat="1" ht="29.25" customHeight="1" x14ac:dyDescent="0.35">
      <c r="A131" s="24">
        <v>122</v>
      </c>
      <c r="B131" s="31" t="s">
        <v>140</v>
      </c>
      <c r="C131" s="25">
        <v>31.25</v>
      </c>
      <c r="D131" s="47">
        <v>30.71</v>
      </c>
      <c r="E131" s="10">
        <v>31.79</v>
      </c>
      <c r="F131" s="11">
        <v>10.28</v>
      </c>
      <c r="G131" s="12">
        <v>8</v>
      </c>
      <c r="H131" s="1">
        <v>176</v>
      </c>
      <c r="I131" s="25">
        <v>1.0799999999999983</v>
      </c>
      <c r="J131" s="2">
        <v>60</v>
      </c>
      <c r="K131" s="26">
        <v>-9.43</v>
      </c>
      <c r="L131" s="27"/>
    </row>
    <row r="132" spans="1:12" s="17" customFormat="1" ht="24.95" customHeight="1" x14ac:dyDescent="0.35">
      <c r="A132" s="24">
        <v>123</v>
      </c>
      <c r="B132" s="31" t="s">
        <v>223</v>
      </c>
      <c r="C132" s="25">
        <v>36.96</v>
      </c>
      <c r="D132" s="47">
        <v>31.72</v>
      </c>
      <c r="E132" s="10">
        <v>38.68</v>
      </c>
      <c r="F132" s="11">
        <v>7.71</v>
      </c>
      <c r="G132" s="12">
        <v>11</v>
      </c>
      <c r="H132" s="1">
        <v>90</v>
      </c>
      <c r="I132" s="25">
        <v>6.9600000000000009</v>
      </c>
      <c r="J132" s="2">
        <v>12</v>
      </c>
      <c r="K132" s="26">
        <v>-2.5399999999999991</v>
      </c>
      <c r="L132" s="27"/>
    </row>
    <row r="133" spans="1:12" s="17" customFormat="1" ht="24.95" customHeight="1" x14ac:dyDescent="0.35">
      <c r="A133" s="24">
        <v>124</v>
      </c>
      <c r="B133" s="31" t="s">
        <v>224</v>
      </c>
      <c r="C133" s="25">
        <v>37.82</v>
      </c>
      <c r="D133" s="47">
        <v>35.130000000000003</v>
      </c>
      <c r="E133" s="10">
        <v>36.9</v>
      </c>
      <c r="F133" s="11">
        <v>10.130000000000001</v>
      </c>
      <c r="G133" s="12">
        <v>10</v>
      </c>
      <c r="H133" s="1">
        <v>121</v>
      </c>
      <c r="I133" s="25">
        <v>1.769999999999996</v>
      </c>
      <c r="J133" s="2">
        <v>49</v>
      </c>
      <c r="K133" s="26">
        <v>-4.32</v>
      </c>
      <c r="L133" s="27"/>
    </row>
    <row r="134" spans="1:12" s="17" customFormat="1" ht="24.95" customHeight="1" x14ac:dyDescent="0.35">
      <c r="A134" s="24">
        <v>125</v>
      </c>
      <c r="B134" s="31" t="s">
        <v>141</v>
      </c>
      <c r="C134" s="25">
        <v>37.42</v>
      </c>
      <c r="D134" s="47">
        <v>31.82</v>
      </c>
      <c r="E134" s="10">
        <v>31.96</v>
      </c>
      <c r="F134" s="11">
        <v>9.43</v>
      </c>
      <c r="G134" s="12">
        <v>13</v>
      </c>
      <c r="H134" s="1">
        <v>175</v>
      </c>
      <c r="I134" s="25">
        <v>0.14000000000000057</v>
      </c>
      <c r="J134" s="2">
        <v>75</v>
      </c>
      <c r="K134" s="26">
        <v>-9.259999999999998</v>
      </c>
      <c r="L134" s="27"/>
    </row>
    <row r="135" spans="1:12" s="17" customFormat="1" ht="26.25" customHeight="1" x14ac:dyDescent="0.35">
      <c r="A135" s="24">
        <v>126</v>
      </c>
      <c r="B135" s="31" t="s">
        <v>142</v>
      </c>
      <c r="C135" s="25">
        <v>35.15</v>
      </c>
      <c r="D135" s="47">
        <v>32.619999999999997</v>
      </c>
      <c r="E135" s="10">
        <v>36.909999999999997</v>
      </c>
      <c r="F135" s="11">
        <v>9.99</v>
      </c>
      <c r="G135" s="12">
        <v>11</v>
      </c>
      <c r="H135" s="1">
        <v>120</v>
      </c>
      <c r="I135" s="25">
        <v>4.2899999999999991</v>
      </c>
      <c r="J135" s="2">
        <v>24</v>
      </c>
      <c r="K135" s="26">
        <v>-4.3100000000000023</v>
      </c>
      <c r="L135" s="27"/>
    </row>
    <row r="136" spans="1:12" s="17" customFormat="1" ht="26.25" customHeight="1" x14ac:dyDescent="0.35">
      <c r="A136" s="24">
        <v>127</v>
      </c>
      <c r="B136" s="31" t="s">
        <v>143</v>
      </c>
      <c r="C136" s="25">
        <v>43.5</v>
      </c>
      <c r="D136" s="47">
        <v>44.66</v>
      </c>
      <c r="E136" s="10">
        <v>38.5</v>
      </c>
      <c r="F136" s="11">
        <v>7.51</v>
      </c>
      <c r="G136" s="12">
        <v>19</v>
      </c>
      <c r="H136" s="1">
        <v>92</v>
      </c>
      <c r="I136" s="25">
        <v>-6.1599999999999966</v>
      </c>
      <c r="J136" s="2">
        <v>171</v>
      </c>
      <c r="K136" s="26">
        <v>-2.7199999999999989</v>
      </c>
      <c r="L136" s="27"/>
    </row>
    <row r="137" spans="1:12" s="17" customFormat="1" ht="26.25" customHeight="1" x14ac:dyDescent="0.35">
      <c r="A137" s="24">
        <v>128</v>
      </c>
      <c r="B137" s="31" t="s">
        <v>144</v>
      </c>
      <c r="C137" s="25">
        <v>40.450000000000003</v>
      </c>
      <c r="D137" s="47">
        <v>44.93</v>
      </c>
      <c r="E137" s="10">
        <v>37.840000000000003</v>
      </c>
      <c r="F137" s="11">
        <v>11.19</v>
      </c>
      <c r="G137" s="12">
        <v>59</v>
      </c>
      <c r="H137" s="1">
        <v>106</v>
      </c>
      <c r="I137" s="25">
        <v>-7.0899999999999963</v>
      </c>
      <c r="J137" s="2">
        <v>176</v>
      </c>
      <c r="K137" s="26">
        <v>-3.3799999999999955</v>
      </c>
      <c r="L137" s="27"/>
    </row>
    <row r="138" spans="1:12" s="17" customFormat="1" ht="26.25" customHeight="1" x14ac:dyDescent="0.35">
      <c r="A138" s="24">
        <v>129</v>
      </c>
      <c r="B138" s="31" t="s">
        <v>145</v>
      </c>
      <c r="C138" s="25">
        <v>39.29</v>
      </c>
      <c r="D138" s="47">
        <v>41.89</v>
      </c>
      <c r="E138" s="10">
        <v>36.229999999999997</v>
      </c>
      <c r="F138" s="11">
        <v>9.3000000000000007</v>
      </c>
      <c r="G138" s="12">
        <v>11</v>
      </c>
      <c r="H138" s="1">
        <v>131</v>
      </c>
      <c r="I138" s="25">
        <v>-5.6600000000000037</v>
      </c>
      <c r="J138" s="2">
        <v>165</v>
      </c>
      <c r="K138" s="26">
        <v>-4.990000000000002</v>
      </c>
      <c r="L138" s="27"/>
    </row>
    <row r="139" spans="1:12" s="17" customFormat="1" ht="26.25" customHeight="1" x14ac:dyDescent="0.35">
      <c r="A139" s="24">
        <v>130</v>
      </c>
      <c r="B139" s="31" t="s">
        <v>146</v>
      </c>
      <c r="C139" s="25">
        <v>37.729999999999997</v>
      </c>
      <c r="D139" s="47">
        <v>37.17</v>
      </c>
      <c r="E139" s="10">
        <v>39.86</v>
      </c>
      <c r="F139" s="11">
        <v>7.41</v>
      </c>
      <c r="G139" s="12">
        <v>11</v>
      </c>
      <c r="H139" s="1">
        <v>76</v>
      </c>
      <c r="I139" s="25">
        <v>2.6899999999999977</v>
      </c>
      <c r="J139" s="2">
        <v>40</v>
      </c>
      <c r="K139" s="26">
        <v>-1.3599999999999994</v>
      </c>
      <c r="L139" s="27"/>
    </row>
    <row r="140" spans="1:12" s="17" customFormat="1" ht="26.25" customHeight="1" x14ac:dyDescent="0.35">
      <c r="A140" s="24">
        <v>131</v>
      </c>
      <c r="B140" s="31" t="s">
        <v>147</v>
      </c>
      <c r="C140" s="25">
        <v>32.14</v>
      </c>
      <c r="D140" s="47">
        <v>32.57</v>
      </c>
      <c r="E140" s="10">
        <v>35.58</v>
      </c>
      <c r="F140" s="11">
        <v>3.48</v>
      </c>
      <c r="G140" s="12">
        <v>6</v>
      </c>
      <c r="H140" s="1">
        <v>139</v>
      </c>
      <c r="I140" s="25">
        <v>3.009999999999998</v>
      </c>
      <c r="J140" s="2">
        <v>34</v>
      </c>
      <c r="K140" s="26">
        <v>-5.6400000000000006</v>
      </c>
      <c r="L140" s="27"/>
    </row>
    <row r="141" spans="1:12" s="17" customFormat="1" ht="26.25" customHeight="1" x14ac:dyDescent="0.35">
      <c r="A141" s="24">
        <v>132</v>
      </c>
      <c r="B141" s="31" t="s">
        <v>148</v>
      </c>
      <c r="C141" s="25">
        <v>41.14</v>
      </c>
      <c r="D141" s="47">
        <v>39.5</v>
      </c>
      <c r="E141" s="10">
        <v>36.97</v>
      </c>
      <c r="F141" s="11">
        <v>10.26</v>
      </c>
      <c r="G141" s="12">
        <v>15</v>
      </c>
      <c r="H141" s="1">
        <v>119</v>
      </c>
      <c r="I141" s="25">
        <v>-2.5300000000000011</v>
      </c>
      <c r="J141" s="2">
        <v>128</v>
      </c>
      <c r="K141" s="26">
        <v>-4.25</v>
      </c>
      <c r="L141" s="27"/>
    </row>
    <row r="142" spans="1:12" s="17" customFormat="1" ht="24.95" customHeight="1" x14ac:dyDescent="0.35">
      <c r="A142" s="24">
        <v>133</v>
      </c>
      <c r="B142" s="31" t="s">
        <v>149</v>
      </c>
      <c r="C142" s="25">
        <v>31.98</v>
      </c>
      <c r="D142" s="47">
        <v>31.86</v>
      </c>
      <c r="E142" s="10">
        <v>34.909999999999997</v>
      </c>
      <c r="F142" s="11">
        <v>9.8000000000000007</v>
      </c>
      <c r="G142" s="12">
        <v>11</v>
      </c>
      <c r="H142" s="1">
        <v>143</v>
      </c>
      <c r="I142" s="25">
        <v>3.0499999999999972</v>
      </c>
      <c r="J142" s="2">
        <v>33</v>
      </c>
      <c r="K142" s="26">
        <v>-6.3100000000000023</v>
      </c>
      <c r="L142" s="27"/>
    </row>
    <row r="143" spans="1:12" s="17" customFormat="1" ht="24.95" customHeight="1" x14ac:dyDescent="0.35">
      <c r="A143" s="24">
        <v>134</v>
      </c>
      <c r="B143" s="31" t="s">
        <v>150</v>
      </c>
      <c r="C143" s="25">
        <v>42.05</v>
      </c>
      <c r="D143" s="47">
        <v>38.65</v>
      </c>
      <c r="E143" s="10">
        <v>40.64</v>
      </c>
      <c r="F143" s="11">
        <v>11.28</v>
      </c>
      <c r="G143" s="12">
        <v>60</v>
      </c>
      <c r="H143" s="1">
        <v>70</v>
      </c>
      <c r="I143" s="25">
        <v>1.990000000000002</v>
      </c>
      <c r="J143" s="2">
        <v>46</v>
      </c>
      <c r="K143" s="26">
        <v>-0.57999999999999829</v>
      </c>
      <c r="L143" s="67"/>
    </row>
    <row r="144" spans="1:12" s="17" customFormat="1" ht="24.95" customHeight="1" x14ac:dyDescent="0.35">
      <c r="A144" s="24">
        <v>135</v>
      </c>
      <c r="B144" s="31" t="s">
        <v>151</v>
      </c>
      <c r="C144" s="59"/>
      <c r="D144" s="47">
        <v>37.75</v>
      </c>
      <c r="E144" s="10">
        <v>35.64</v>
      </c>
      <c r="F144" s="11">
        <v>11.49</v>
      </c>
      <c r="G144" s="12">
        <v>7</v>
      </c>
      <c r="H144" s="1">
        <v>138</v>
      </c>
      <c r="I144" s="25">
        <v>-2.1099999999999994</v>
      </c>
      <c r="J144" s="2">
        <v>115</v>
      </c>
      <c r="K144" s="26">
        <v>-5.5799999999999983</v>
      </c>
      <c r="L144" s="27"/>
    </row>
    <row r="145" spans="1:12" s="17" customFormat="1" ht="24.95" customHeight="1" x14ac:dyDescent="0.35">
      <c r="A145" s="24">
        <v>136</v>
      </c>
      <c r="B145" s="31" t="s">
        <v>152</v>
      </c>
      <c r="C145" s="25">
        <v>39.65</v>
      </c>
      <c r="D145" s="47">
        <v>40.89</v>
      </c>
      <c r="E145" s="10">
        <v>38.369999999999997</v>
      </c>
      <c r="F145" s="11">
        <v>10.029999999999999</v>
      </c>
      <c r="G145" s="12">
        <v>39</v>
      </c>
      <c r="H145" s="1">
        <v>95</v>
      </c>
      <c r="I145" s="25">
        <v>-2.5200000000000031</v>
      </c>
      <c r="J145" s="2">
        <v>126</v>
      </c>
      <c r="K145" s="26">
        <v>-2.8500000000000014</v>
      </c>
      <c r="L145" s="27"/>
    </row>
    <row r="146" spans="1:12" s="17" customFormat="1" ht="24.95" customHeight="1" x14ac:dyDescent="0.35">
      <c r="A146" s="24">
        <v>137</v>
      </c>
      <c r="B146" s="31" t="s">
        <v>153</v>
      </c>
      <c r="C146" s="25">
        <v>36.19</v>
      </c>
      <c r="D146" s="47">
        <v>44.53</v>
      </c>
      <c r="E146" s="10">
        <v>37.92</v>
      </c>
      <c r="F146" s="11">
        <v>9.23</v>
      </c>
      <c r="G146" s="12">
        <v>26</v>
      </c>
      <c r="H146" s="1">
        <v>105</v>
      </c>
      <c r="I146" s="25">
        <v>-6.6099999999999994</v>
      </c>
      <c r="J146" s="2">
        <v>174</v>
      </c>
      <c r="K146" s="26">
        <v>-3.2999999999999972</v>
      </c>
      <c r="L146" s="27"/>
    </row>
    <row r="147" spans="1:12" s="17" customFormat="1" ht="24.95" customHeight="1" x14ac:dyDescent="0.35">
      <c r="A147" s="24">
        <v>138</v>
      </c>
      <c r="B147" s="31" t="s">
        <v>154</v>
      </c>
      <c r="C147" s="25">
        <v>35.020000000000003</v>
      </c>
      <c r="D147" s="47">
        <v>39.520000000000003</v>
      </c>
      <c r="E147" s="10">
        <v>42.75</v>
      </c>
      <c r="F147" s="11">
        <v>8.43</v>
      </c>
      <c r="G147" s="12">
        <v>20</v>
      </c>
      <c r="H147" s="1">
        <v>40</v>
      </c>
      <c r="I147" s="25">
        <v>3.2299999999999969</v>
      </c>
      <c r="J147" s="2">
        <v>31</v>
      </c>
      <c r="K147" s="26">
        <v>1.5300000000000011</v>
      </c>
      <c r="L147" s="27" t="s">
        <v>53</v>
      </c>
    </row>
    <row r="148" spans="1:12" s="17" customFormat="1" ht="24.95" customHeight="1" x14ac:dyDescent="0.35">
      <c r="A148" s="24">
        <v>139</v>
      </c>
      <c r="B148" s="31" t="s">
        <v>155</v>
      </c>
      <c r="C148" s="25">
        <v>38.130000000000003</v>
      </c>
      <c r="D148" s="47">
        <v>33.94</v>
      </c>
      <c r="E148" s="10">
        <v>31.5</v>
      </c>
      <c r="F148" s="11">
        <v>10.45</v>
      </c>
      <c r="G148" s="12">
        <v>9</v>
      </c>
      <c r="H148" s="1">
        <v>179</v>
      </c>
      <c r="I148" s="25">
        <v>-2.4399999999999977</v>
      </c>
      <c r="J148" s="2">
        <v>121</v>
      </c>
      <c r="K148" s="26">
        <v>-9.7199999999999989</v>
      </c>
      <c r="L148" s="27"/>
    </row>
    <row r="149" spans="1:12" s="17" customFormat="1" ht="24.95" customHeight="1" x14ac:dyDescent="0.35">
      <c r="A149" s="24">
        <v>140</v>
      </c>
      <c r="B149" s="31" t="s">
        <v>156</v>
      </c>
      <c r="C149" s="25">
        <v>36.130000000000003</v>
      </c>
      <c r="D149" s="47">
        <v>35.83</v>
      </c>
      <c r="E149" s="10">
        <v>30.52</v>
      </c>
      <c r="F149" s="11">
        <v>7.63</v>
      </c>
      <c r="G149" s="12">
        <v>25</v>
      </c>
      <c r="H149" s="1">
        <v>185</v>
      </c>
      <c r="I149" s="25">
        <v>-5.3099999999999987</v>
      </c>
      <c r="J149" s="2">
        <v>162</v>
      </c>
      <c r="K149" s="26">
        <v>-10.7</v>
      </c>
      <c r="L149" s="27"/>
    </row>
    <row r="150" spans="1:12" s="17" customFormat="1" ht="24.95" customHeight="1" x14ac:dyDescent="0.35">
      <c r="A150" s="24">
        <v>141</v>
      </c>
      <c r="B150" s="31" t="s">
        <v>157</v>
      </c>
      <c r="C150" s="25">
        <v>23.3</v>
      </c>
      <c r="D150" s="47">
        <v>30.47</v>
      </c>
      <c r="E150" s="10">
        <v>29.44</v>
      </c>
      <c r="F150" s="11">
        <v>6.94</v>
      </c>
      <c r="G150" s="12">
        <v>9</v>
      </c>
      <c r="H150" s="1">
        <v>189</v>
      </c>
      <c r="I150" s="25">
        <v>-1.0299999999999976</v>
      </c>
      <c r="J150" s="2">
        <v>92</v>
      </c>
      <c r="K150" s="26">
        <v>-11.779999999999998</v>
      </c>
      <c r="L150" s="27"/>
    </row>
    <row r="151" spans="1:12" s="17" customFormat="1" ht="27.75" customHeight="1" x14ac:dyDescent="0.35">
      <c r="A151" s="24">
        <v>142</v>
      </c>
      <c r="B151" s="31" t="s">
        <v>158</v>
      </c>
      <c r="C151" s="25">
        <v>33.78</v>
      </c>
      <c r="D151" s="47">
        <v>32.61</v>
      </c>
      <c r="E151" s="10">
        <v>39.06</v>
      </c>
      <c r="F151" s="11">
        <v>8.69</v>
      </c>
      <c r="G151" s="12">
        <v>9</v>
      </c>
      <c r="H151" s="1">
        <v>86</v>
      </c>
      <c r="I151" s="25">
        <v>6.4500000000000028</v>
      </c>
      <c r="J151" s="2">
        <v>16</v>
      </c>
      <c r="K151" s="26">
        <v>-2.1599999999999966</v>
      </c>
      <c r="L151" s="27"/>
    </row>
    <row r="152" spans="1:12" s="17" customFormat="1" ht="27.75" customHeight="1" x14ac:dyDescent="0.35">
      <c r="A152" s="24">
        <v>143</v>
      </c>
      <c r="B152" s="31" t="s">
        <v>159</v>
      </c>
      <c r="C152" s="25">
        <v>30.8</v>
      </c>
      <c r="D152" s="47">
        <v>35.119999999999997</v>
      </c>
      <c r="E152" s="10">
        <v>33.229999999999997</v>
      </c>
      <c r="F152" s="11">
        <v>8.7200000000000006</v>
      </c>
      <c r="G152" s="12">
        <v>26</v>
      </c>
      <c r="H152" s="1">
        <v>162</v>
      </c>
      <c r="I152" s="25">
        <v>-1.8900000000000006</v>
      </c>
      <c r="J152" s="2">
        <v>109</v>
      </c>
      <c r="K152" s="26">
        <v>-7.990000000000002</v>
      </c>
      <c r="L152" s="27"/>
    </row>
    <row r="153" spans="1:12" s="17" customFormat="1" ht="27.75" customHeight="1" x14ac:dyDescent="0.35">
      <c r="A153" s="24">
        <v>144</v>
      </c>
      <c r="B153" s="31" t="s">
        <v>160</v>
      </c>
      <c r="C153" s="25">
        <v>33.72</v>
      </c>
      <c r="D153" s="47">
        <v>37.14</v>
      </c>
      <c r="E153" s="10">
        <v>38.25</v>
      </c>
      <c r="F153" s="11">
        <v>8.18</v>
      </c>
      <c r="G153" s="12">
        <v>12</v>
      </c>
      <c r="H153" s="1">
        <v>100</v>
      </c>
      <c r="I153" s="25">
        <v>1.1099999999999994</v>
      </c>
      <c r="J153" s="2">
        <v>59</v>
      </c>
      <c r="K153" s="26">
        <v>-2.9699999999999989</v>
      </c>
      <c r="L153" s="27"/>
    </row>
    <row r="154" spans="1:12" s="17" customFormat="1" ht="27.75" customHeight="1" x14ac:dyDescent="0.35">
      <c r="A154" s="24">
        <v>145</v>
      </c>
      <c r="B154" s="31" t="s">
        <v>161</v>
      </c>
      <c r="C154" s="25">
        <v>31.28</v>
      </c>
      <c r="D154" s="47">
        <v>30.82</v>
      </c>
      <c r="E154" s="10">
        <v>28.44</v>
      </c>
      <c r="F154" s="11">
        <v>9.31</v>
      </c>
      <c r="G154" s="12">
        <v>18</v>
      </c>
      <c r="H154" s="1">
        <v>192</v>
      </c>
      <c r="I154" s="25">
        <v>-2.379999999999999</v>
      </c>
      <c r="J154" s="2">
        <v>120</v>
      </c>
      <c r="K154" s="26">
        <v>-12.779999999999998</v>
      </c>
      <c r="L154" s="27"/>
    </row>
    <row r="155" spans="1:12" s="17" customFormat="1" ht="27.75" customHeight="1" x14ac:dyDescent="0.35">
      <c r="A155" s="24">
        <v>146</v>
      </c>
      <c r="B155" s="31" t="s">
        <v>162</v>
      </c>
      <c r="C155" s="25">
        <v>34.46</v>
      </c>
      <c r="D155" s="47">
        <v>35.82</v>
      </c>
      <c r="E155" s="10">
        <v>36.65</v>
      </c>
      <c r="F155" s="11">
        <v>5.33</v>
      </c>
      <c r="G155" s="12">
        <v>13</v>
      </c>
      <c r="H155" s="1">
        <v>123</v>
      </c>
      <c r="I155" s="25">
        <v>0.82999999999999829</v>
      </c>
      <c r="J155" s="2">
        <v>66</v>
      </c>
      <c r="K155" s="26">
        <v>-4.57</v>
      </c>
      <c r="L155" s="27"/>
    </row>
    <row r="156" spans="1:12" s="17" customFormat="1" ht="27.75" customHeight="1" x14ac:dyDescent="0.35">
      <c r="A156" s="24">
        <v>147</v>
      </c>
      <c r="B156" s="31" t="s">
        <v>163</v>
      </c>
      <c r="C156" s="25">
        <v>35.74</v>
      </c>
      <c r="D156" s="47">
        <v>35.25</v>
      </c>
      <c r="E156" s="10">
        <v>36.07</v>
      </c>
      <c r="F156" s="11">
        <v>10.07</v>
      </c>
      <c r="G156" s="12">
        <v>52</v>
      </c>
      <c r="H156" s="1">
        <v>133</v>
      </c>
      <c r="I156" s="25">
        <v>0.82000000000000028</v>
      </c>
      <c r="J156" s="2">
        <v>67</v>
      </c>
      <c r="K156" s="26">
        <v>-5.1499999999999986</v>
      </c>
      <c r="L156" s="27"/>
    </row>
    <row r="157" spans="1:12" s="17" customFormat="1" ht="24.95" customHeight="1" x14ac:dyDescent="0.35">
      <c r="A157" s="24">
        <v>148</v>
      </c>
      <c r="B157" s="31" t="s">
        <v>164</v>
      </c>
      <c r="C157" s="25">
        <v>47.6</v>
      </c>
      <c r="D157" s="47">
        <v>50.02</v>
      </c>
      <c r="E157" s="10">
        <v>44.77</v>
      </c>
      <c r="F157" s="11">
        <v>12.13</v>
      </c>
      <c r="G157" s="12">
        <v>28</v>
      </c>
      <c r="H157" s="1">
        <v>26</v>
      </c>
      <c r="I157" s="25">
        <v>-5.25</v>
      </c>
      <c r="J157" s="2">
        <v>161</v>
      </c>
      <c r="K157" s="26">
        <v>3.5500000000000043</v>
      </c>
      <c r="L157" s="27" t="s">
        <v>53</v>
      </c>
    </row>
    <row r="158" spans="1:12" s="17" customFormat="1" ht="24.95" customHeight="1" x14ac:dyDescent="0.35">
      <c r="A158" s="24">
        <v>149</v>
      </c>
      <c r="B158" s="31" t="s">
        <v>165</v>
      </c>
      <c r="C158" s="25">
        <v>33.630000000000003</v>
      </c>
      <c r="D158" s="47">
        <v>32.56</v>
      </c>
      <c r="E158" s="10">
        <v>33.14</v>
      </c>
      <c r="F158" s="11">
        <v>8.09</v>
      </c>
      <c r="G158" s="12">
        <v>25</v>
      </c>
      <c r="H158" s="1">
        <v>163</v>
      </c>
      <c r="I158" s="25">
        <v>0.57999999999999829</v>
      </c>
      <c r="J158" s="2">
        <v>70</v>
      </c>
      <c r="K158" s="26">
        <v>-8.0799999999999983</v>
      </c>
      <c r="L158" s="27"/>
    </row>
    <row r="159" spans="1:12" s="17" customFormat="1" ht="24.95" customHeight="1" x14ac:dyDescent="0.35">
      <c r="A159" s="24">
        <v>150</v>
      </c>
      <c r="B159" s="31" t="s">
        <v>166</v>
      </c>
      <c r="C159" s="25">
        <v>33.64</v>
      </c>
      <c r="D159" s="47">
        <v>40.54</v>
      </c>
      <c r="E159" s="10">
        <v>41.42</v>
      </c>
      <c r="F159" s="11">
        <v>9.93</v>
      </c>
      <c r="G159" s="12">
        <v>18</v>
      </c>
      <c r="H159" s="1">
        <v>57</v>
      </c>
      <c r="I159" s="25">
        <v>0.88000000000000256</v>
      </c>
      <c r="J159" s="2">
        <v>63</v>
      </c>
      <c r="K159" s="26">
        <v>0.20000000000000284</v>
      </c>
      <c r="L159" s="27" t="s">
        <v>53</v>
      </c>
    </row>
    <row r="160" spans="1:12" s="17" customFormat="1" ht="24.95" customHeight="1" x14ac:dyDescent="0.35">
      <c r="A160" s="24">
        <v>151</v>
      </c>
      <c r="B160" s="31" t="s">
        <v>167</v>
      </c>
      <c r="C160" s="25">
        <v>38.880000000000003</v>
      </c>
      <c r="D160" s="47">
        <v>35.799999999999997</v>
      </c>
      <c r="E160" s="10">
        <v>38.25</v>
      </c>
      <c r="F160" s="11">
        <v>10.64</v>
      </c>
      <c r="G160" s="12">
        <v>14</v>
      </c>
      <c r="H160" s="1">
        <v>100</v>
      </c>
      <c r="I160" s="25">
        <v>2.4500000000000028</v>
      </c>
      <c r="J160" s="2">
        <v>41</v>
      </c>
      <c r="K160" s="26">
        <v>-2.9699999999999989</v>
      </c>
      <c r="L160" s="27"/>
    </row>
    <row r="161" spans="1:12" s="17" customFormat="1" ht="24.95" customHeight="1" x14ac:dyDescent="0.35">
      <c r="A161" s="24">
        <v>152</v>
      </c>
      <c r="B161" s="31" t="s">
        <v>168</v>
      </c>
      <c r="C161" s="25">
        <v>35.200000000000003</v>
      </c>
      <c r="D161" s="47">
        <v>41.56</v>
      </c>
      <c r="E161" s="10">
        <v>38.26</v>
      </c>
      <c r="F161" s="11">
        <v>4.21</v>
      </c>
      <c r="G161" s="12">
        <v>9</v>
      </c>
      <c r="H161" s="1">
        <v>99</v>
      </c>
      <c r="I161" s="25">
        <v>-3.3000000000000043</v>
      </c>
      <c r="J161" s="2">
        <v>141</v>
      </c>
      <c r="K161" s="26">
        <v>-2.9600000000000009</v>
      </c>
      <c r="L161" s="27"/>
    </row>
    <row r="162" spans="1:12" s="17" customFormat="1" ht="24.95" customHeight="1" x14ac:dyDescent="0.35">
      <c r="A162" s="24">
        <v>153</v>
      </c>
      <c r="B162" s="31" t="s">
        <v>169</v>
      </c>
      <c r="C162" s="25">
        <v>35.28</v>
      </c>
      <c r="D162" s="47">
        <v>34.18</v>
      </c>
      <c r="E162" s="10">
        <v>36.57</v>
      </c>
      <c r="F162" s="11">
        <v>12.8</v>
      </c>
      <c r="G162" s="12">
        <v>7</v>
      </c>
      <c r="H162" s="1">
        <v>124</v>
      </c>
      <c r="I162" s="25">
        <v>2.3900000000000006</v>
      </c>
      <c r="J162" s="2">
        <v>42</v>
      </c>
      <c r="K162" s="26">
        <v>-4.6499999999999986</v>
      </c>
      <c r="L162" s="27"/>
    </row>
    <row r="163" spans="1:12" s="17" customFormat="1" ht="24.95" customHeight="1" x14ac:dyDescent="0.35">
      <c r="A163" s="24">
        <v>154</v>
      </c>
      <c r="B163" s="31" t="s">
        <v>170</v>
      </c>
      <c r="C163" s="25">
        <v>30</v>
      </c>
      <c r="D163" s="47">
        <v>35.92</v>
      </c>
      <c r="E163" s="10">
        <v>36.03</v>
      </c>
      <c r="F163" s="11">
        <v>9.5500000000000007</v>
      </c>
      <c r="G163" s="12">
        <v>20</v>
      </c>
      <c r="H163" s="1">
        <v>135</v>
      </c>
      <c r="I163" s="25">
        <v>0.10999999999999943</v>
      </c>
      <c r="J163" s="2">
        <v>77</v>
      </c>
      <c r="K163" s="26">
        <v>-5.1899999999999977</v>
      </c>
      <c r="L163" s="27"/>
    </row>
    <row r="164" spans="1:12" s="17" customFormat="1" ht="24.95" customHeight="1" x14ac:dyDescent="0.35">
      <c r="A164" s="24">
        <v>155</v>
      </c>
      <c r="B164" s="31" t="s">
        <v>171</v>
      </c>
      <c r="C164" s="25">
        <v>41.44</v>
      </c>
      <c r="D164" s="47">
        <v>35.33</v>
      </c>
      <c r="E164" s="10">
        <v>40.24</v>
      </c>
      <c r="F164" s="11">
        <v>10.83</v>
      </c>
      <c r="G164" s="12">
        <v>23</v>
      </c>
      <c r="H164" s="1">
        <v>73</v>
      </c>
      <c r="I164" s="25">
        <v>4.9100000000000037</v>
      </c>
      <c r="J164" s="2">
        <v>21</v>
      </c>
      <c r="K164" s="26">
        <v>-0.97999999999999687</v>
      </c>
      <c r="L164" s="27"/>
    </row>
    <row r="165" spans="1:12" s="17" customFormat="1" ht="24.95" customHeight="1" x14ac:dyDescent="0.35">
      <c r="A165" s="24">
        <v>156</v>
      </c>
      <c r="B165" s="31" t="s">
        <v>172</v>
      </c>
      <c r="C165" s="25">
        <v>44.7</v>
      </c>
      <c r="D165" s="47">
        <v>42.28</v>
      </c>
      <c r="E165" s="10">
        <v>46.74</v>
      </c>
      <c r="F165" s="11">
        <v>9.59</v>
      </c>
      <c r="G165" s="12">
        <v>21</v>
      </c>
      <c r="H165" s="1">
        <v>13</v>
      </c>
      <c r="I165" s="25">
        <v>4.4600000000000009</v>
      </c>
      <c r="J165" s="2">
        <v>22</v>
      </c>
      <c r="K165" s="26">
        <v>5.5200000000000031</v>
      </c>
      <c r="L165" s="27" t="s">
        <v>53</v>
      </c>
    </row>
    <row r="166" spans="1:12" s="17" customFormat="1" ht="24.95" customHeight="1" x14ac:dyDescent="0.35">
      <c r="A166" s="24">
        <v>157</v>
      </c>
      <c r="B166" s="31" t="s">
        <v>173</v>
      </c>
      <c r="C166" s="25">
        <v>43.65</v>
      </c>
      <c r="D166" s="47">
        <v>44.73</v>
      </c>
      <c r="E166" s="10">
        <v>41.86</v>
      </c>
      <c r="F166" s="11">
        <v>11.24</v>
      </c>
      <c r="G166" s="12">
        <v>40</v>
      </c>
      <c r="H166" s="1">
        <v>52</v>
      </c>
      <c r="I166" s="25">
        <v>-2.8699999999999974</v>
      </c>
      <c r="J166" s="2">
        <v>133</v>
      </c>
      <c r="K166" s="26">
        <v>0.64000000000000057</v>
      </c>
      <c r="L166" s="27" t="s">
        <v>53</v>
      </c>
    </row>
    <row r="167" spans="1:12" s="17" customFormat="1" ht="24.95" customHeight="1" x14ac:dyDescent="0.35">
      <c r="A167" s="24">
        <v>158</v>
      </c>
      <c r="B167" s="31" t="s">
        <v>174</v>
      </c>
      <c r="C167" s="25">
        <v>43.3</v>
      </c>
      <c r="D167" s="47">
        <v>33</v>
      </c>
      <c r="E167" s="10">
        <v>50</v>
      </c>
      <c r="F167" s="11">
        <v>5.5</v>
      </c>
      <c r="G167" s="12">
        <v>2</v>
      </c>
      <c r="H167" s="1">
        <v>6</v>
      </c>
      <c r="I167" s="25">
        <v>17</v>
      </c>
      <c r="J167" s="2">
        <v>1</v>
      </c>
      <c r="K167" s="26">
        <v>8.7800000000000011</v>
      </c>
      <c r="L167" s="27" t="s">
        <v>217</v>
      </c>
    </row>
    <row r="168" spans="1:12" s="17" customFormat="1" ht="24.95" customHeight="1" x14ac:dyDescent="0.35">
      <c r="A168" s="24">
        <v>159</v>
      </c>
      <c r="B168" s="31" t="s">
        <v>175</v>
      </c>
      <c r="C168" s="25">
        <v>32.5</v>
      </c>
      <c r="D168" s="47">
        <v>41.88</v>
      </c>
      <c r="E168" s="10">
        <v>43.29</v>
      </c>
      <c r="F168" s="11">
        <v>6.75</v>
      </c>
      <c r="G168" s="12">
        <v>7</v>
      </c>
      <c r="H168" s="1">
        <v>37</v>
      </c>
      <c r="I168" s="25">
        <v>1.4099999999999966</v>
      </c>
      <c r="J168" s="2">
        <v>54</v>
      </c>
      <c r="K168" s="26">
        <v>2.0700000000000003</v>
      </c>
      <c r="L168" s="27" t="s">
        <v>53</v>
      </c>
    </row>
    <row r="169" spans="1:12" s="17" customFormat="1" ht="24.95" customHeight="1" x14ac:dyDescent="0.35">
      <c r="A169" s="24">
        <v>160</v>
      </c>
      <c r="B169" s="31" t="s">
        <v>176</v>
      </c>
      <c r="C169" s="25">
        <v>27.8</v>
      </c>
      <c r="D169" s="47">
        <v>38.549999999999997</v>
      </c>
      <c r="E169" s="10">
        <v>39.1</v>
      </c>
      <c r="F169" s="11">
        <v>4.4000000000000004</v>
      </c>
      <c r="G169" s="12">
        <v>5</v>
      </c>
      <c r="H169" s="1">
        <v>85</v>
      </c>
      <c r="I169" s="25">
        <v>0.55000000000000426</v>
      </c>
      <c r="J169" s="2">
        <v>71</v>
      </c>
      <c r="K169" s="26">
        <v>-2.1199999999999974</v>
      </c>
      <c r="L169" s="27"/>
    </row>
    <row r="170" spans="1:12" s="17" customFormat="1" ht="24.95" customHeight="1" x14ac:dyDescent="0.35">
      <c r="A170" s="24">
        <v>161</v>
      </c>
      <c r="B170" s="31" t="s">
        <v>177</v>
      </c>
      <c r="C170" s="25">
        <v>35.15</v>
      </c>
      <c r="D170" s="47">
        <v>39.42</v>
      </c>
      <c r="E170" s="10">
        <v>36.5</v>
      </c>
      <c r="F170" s="11">
        <v>8.4600000000000009</v>
      </c>
      <c r="G170" s="12">
        <v>8</v>
      </c>
      <c r="H170" s="1">
        <v>126</v>
      </c>
      <c r="I170" s="25">
        <v>-2.9200000000000017</v>
      </c>
      <c r="J170" s="2">
        <v>136</v>
      </c>
      <c r="K170" s="26">
        <v>-4.7199999999999989</v>
      </c>
      <c r="L170" s="27"/>
    </row>
    <row r="171" spans="1:12" s="17" customFormat="1" ht="24.95" customHeight="1" x14ac:dyDescent="0.35">
      <c r="A171" s="24">
        <v>162</v>
      </c>
      <c r="B171" s="31" t="s">
        <v>178</v>
      </c>
      <c r="C171" s="25">
        <v>33.69</v>
      </c>
      <c r="D171" s="47">
        <v>31.5</v>
      </c>
      <c r="E171" s="10">
        <v>32.21</v>
      </c>
      <c r="F171" s="11">
        <v>5.75</v>
      </c>
      <c r="G171" s="12">
        <v>12</v>
      </c>
      <c r="H171" s="1">
        <v>173</v>
      </c>
      <c r="I171" s="25">
        <v>0.71000000000000085</v>
      </c>
      <c r="J171" s="2">
        <v>69</v>
      </c>
      <c r="K171" s="26">
        <v>-9.009999999999998</v>
      </c>
      <c r="L171" s="27"/>
    </row>
    <row r="172" spans="1:12" s="17" customFormat="1" ht="24.95" customHeight="1" x14ac:dyDescent="0.35">
      <c r="A172" s="24">
        <v>163</v>
      </c>
      <c r="B172" s="31" t="s">
        <v>179</v>
      </c>
      <c r="C172" s="49">
        <v>39</v>
      </c>
      <c r="D172" s="50">
        <v>36.85</v>
      </c>
      <c r="E172" s="81">
        <v>34.22</v>
      </c>
      <c r="F172" s="52">
        <v>7.43</v>
      </c>
      <c r="G172" s="12">
        <v>9</v>
      </c>
      <c r="H172" s="1">
        <v>154</v>
      </c>
      <c r="I172" s="25">
        <v>-2.6300000000000026</v>
      </c>
      <c r="J172" s="2">
        <v>131</v>
      </c>
      <c r="K172" s="26">
        <v>-7</v>
      </c>
      <c r="L172" s="27"/>
    </row>
    <row r="173" spans="1:12" s="17" customFormat="1" ht="24.95" customHeight="1" thickBot="1" x14ac:dyDescent="0.4">
      <c r="A173" s="24">
        <v>164</v>
      </c>
      <c r="B173" s="32" t="s">
        <v>180</v>
      </c>
      <c r="C173" s="60">
        <v>34.909999999999997</v>
      </c>
      <c r="D173" s="82">
        <v>33.729999999999997</v>
      </c>
      <c r="E173" s="62">
        <v>46.58</v>
      </c>
      <c r="F173" s="82">
        <v>8.2799999999999994</v>
      </c>
      <c r="G173" s="12">
        <v>6</v>
      </c>
      <c r="H173" s="1">
        <v>15</v>
      </c>
      <c r="I173" s="25">
        <v>12.850000000000001</v>
      </c>
      <c r="J173" s="2">
        <v>4</v>
      </c>
      <c r="K173" s="26">
        <v>5.3599999999999994</v>
      </c>
      <c r="L173" s="33" t="s">
        <v>217</v>
      </c>
    </row>
    <row r="174" spans="1:12" s="17" customFormat="1" ht="28.5" customHeight="1" x14ac:dyDescent="0.2">
      <c r="A174" s="184"/>
      <c r="B174" s="179" t="s">
        <v>264</v>
      </c>
      <c r="C174" s="185">
        <f>SUM(C127:C173)</f>
        <v>1675.2000000000005</v>
      </c>
      <c r="D174" s="185">
        <f>SUM(D127:D173)</f>
        <v>1741.88</v>
      </c>
      <c r="E174" s="185">
        <f>SUM(E127:E173)</f>
        <v>1754.9799999999998</v>
      </c>
      <c r="F174" s="185">
        <f>SUM(F127:F173)</f>
        <v>411.11999999999989</v>
      </c>
      <c r="G174" s="190">
        <f>SUM(G127:G173)</f>
        <v>812</v>
      </c>
      <c r="H174" s="181"/>
      <c r="I174" s="185">
        <f>SUM(I127:I173)</f>
        <v>13.100000000000001</v>
      </c>
      <c r="J174" s="182"/>
      <c r="K174" s="185">
        <f>SUM(K127:K173)</f>
        <v>-182.35999999999996</v>
      </c>
      <c r="L174" s="183"/>
    </row>
    <row r="175" spans="1:12" s="17" customFormat="1" ht="28.5" customHeight="1" thickBot="1" x14ac:dyDescent="0.25">
      <c r="A175" s="192"/>
      <c r="B175" s="193" t="s">
        <v>265</v>
      </c>
      <c r="C175" s="194">
        <f>C174/46</f>
        <v>36.417391304347838</v>
      </c>
      <c r="D175" s="194">
        <f>D174/47</f>
        <v>37.06127659574468</v>
      </c>
      <c r="E175" s="194">
        <f>E174/47</f>
        <v>37.339999999999996</v>
      </c>
      <c r="F175" s="194">
        <f>F174/47</f>
        <v>8.74723404255319</v>
      </c>
      <c r="G175" s="195"/>
      <c r="H175" s="196"/>
      <c r="I175" s="194">
        <f>I174/47</f>
        <v>0.27872340425531916</v>
      </c>
      <c r="J175" s="196"/>
      <c r="K175" s="194">
        <f>K174/47</f>
        <v>-3.879999999999999</v>
      </c>
      <c r="L175" s="197"/>
    </row>
    <row r="176" spans="1:12" s="63" customFormat="1" ht="24.95" customHeight="1" x14ac:dyDescent="0.35">
      <c r="A176" s="24">
        <v>165</v>
      </c>
      <c r="B176" s="28" t="s">
        <v>181</v>
      </c>
      <c r="C176" s="25">
        <v>30.26</v>
      </c>
      <c r="D176" s="47">
        <v>35.93</v>
      </c>
      <c r="E176" s="9">
        <v>32.659999999999997</v>
      </c>
      <c r="F176" s="11">
        <v>9.11</v>
      </c>
      <c r="G176" s="12">
        <v>44</v>
      </c>
      <c r="H176" s="1">
        <v>169</v>
      </c>
      <c r="I176" s="25">
        <v>-3.2700000000000031</v>
      </c>
      <c r="J176" s="2">
        <v>140</v>
      </c>
      <c r="K176" s="26">
        <v>-8.5600000000000023</v>
      </c>
      <c r="L176" s="27"/>
    </row>
    <row r="177" spans="1:12" s="63" customFormat="1" ht="24.95" customHeight="1" x14ac:dyDescent="0.35">
      <c r="A177" s="24">
        <v>166</v>
      </c>
      <c r="B177" s="28" t="s">
        <v>182</v>
      </c>
      <c r="C177" s="25">
        <v>34.19</v>
      </c>
      <c r="D177" s="47">
        <v>36.450000000000003</v>
      </c>
      <c r="E177" s="9">
        <v>35.08</v>
      </c>
      <c r="F177" s="11">
        <v>9.69</v>
      </c>
      <c r="G177" s="12">
        <v>24</v>
      </c>
      <c r="H177" s="1">
        <v>142</v>
      </c>
      <c r="I177" s="25">
        <v>-1.3700000000000045</v>
      </c>
      <c r="J177" s="2">
        <v>98</v>
      </c>
      <c r="K177" s="26">
        <v>-6.1400000000000006</v>
      </c>
      <c r="L177" s="27"/>
    </row>
    <row r="178" spans="1:12" s="63" customFormat="1" ht="24.95" customHeight="1" x14ac:dyDescent="0.35">
      <c r="A178" s="24">
        <v>167</v>
      </c>
      <c r="B178" s="28" t="s">
        <v>183</v>
      </c>
      <c r="C178" s="25">
        <v>27.95</v>
      </c>
      <c r="D178" s="47">
        <v>31.89</v>
      </c>
      <c r="E178" s="9">
        <v>34.130000000000003</v>
      </c>
      <c r="F178" s="11">
        <v>6.71</v>
      </c>
      <c r="G178" s="12">
        <v>20</v>
      </c>
      <c r="H178" s="1">
        <v>155</v>
      </c>
      <c r="I178" s="25">
        <v>2.240000000000002</v>
      </c>
      <c r="J178" s="2">
        <v>44</v>
      </c>
      <c r="K178" s="26">
        <v>-7.0899999999999963</v>
      </c>
      <c r="L178" s="27"/>
    </row>
    <row r="179" spans="1:12" s="63" customFormat="1" ht="24.95" customHeight="1" x14ac:dyDescent="0.35">
      <c r="A179" s="24">
        <v>168</v>
      </c>
      <c r="B179" s="28" t="s">
        <v>184</v>
      </c>
      <c r="C179" s="25">
        <v>45.05</v>
      </c>
      <c r="D179" s="47">
        <v>43.11</v>
      </c>
      <c r="E179" s="9">
        <v>42.93</v>
      </c>
      <c r="F179" s="11">
        <v>6.83</v>
      </c>
      <c r="G179" s="12">
        <v>7</v>
      </c>
      <c r="H179" s="1">
        <v>38</v>
      </c>
      <c r="I179" s="25">
        <v>-0.17999999999999972</v>
      </c>
      <c r="J179" s="2">
        <v>79</v>
      </c>
      <c r="K179" s="26">
        <v>1.7100000000000009</v>
      </c>
      <c r="L179" s="27" t="s">
        <v>53</v>
      </c>
    </row>
    <row r="180" spans="1:12" s="63" customFormat="1" ht="24.95" customHeight="1" x14ac:dyDescent="0.35">
      <c r="A180" s="24">
        <v>169</v>
      </c>
      <c r="B180" s="28" t="s">
        <v>185</v>
      </c>
      <c r="C180" s="25">
        <v>40.65</v>
      </c>
      <c r="D180" s="47">
        <v>41.41</v>
      </c>
      <c r="E180" s="9">
        <v>35.56</v>
      </c>
      <c r="F180" s="11">
        <v>6.71</v>
      </c>
      <c r="G180" s="12">
        <v>9</v>
      </c>
      <c r="H180" s="1">
        <v>140</v>
      </c>
      <c r="I180" s="25">
        <v>-5.8499999999999943</v>
      </c>
      <c r="J180" s="2">
        <v>169</v>
      </c>
      <c r="K180" s="26">
        <v>-5.6599999999999966</v>
      </c>
      <c r="L180" s="27"/>
    </row>
    <row r="181" spans="1:12" s="63" customFormat="1" ht="24.95" customHeight="1" x14ac:dyDescent="0.35">
      <c r="A181" s="24">
        <v>170</v>
      </c>
      <c r="B181" s="28" t="s">
        <v>186</v>
      </c>
      <c r="C181" s="25">
        <v>31.74</v>
      </c>
      <c r="D181" s="47">
        <v>39.56</v>
      </c>
      <c r="E181" s="9">
        <v>27.75</v>
      </c>
      <c r="F181" s="11">
        <v>10.44</v>
      </c>
      <c r="G181" s="12">
        <v>10</v>
      </c>
      <c r="H181" s="1">
        <v>193</v>
      </c>
      <c r="I181" s="25">
        <v>-11.810000000000002</v>
      </c>
      <c r="J181" s="2">
        <v>188</v>
      </c>
      <c r="K181" s="26">
        <v>-13.469999999999999</v>
      </c>
      <c r="L181" s="27"/>
    </row>
    <row r="182" spans="1:12" s="63" customFormat="1" ht="24.95" customHeight="1" x14ac:dyDescent="0.35">
      <c r="A182" s="24">
        <v>171</v>
      </c>
      <c r="B182" s="28" t="s">
        <v>187</v>
      </c>
      <c r="C182" s="25">
        <v>31.33</v>
      </c>
      <c r="D182" s="47">
        <v>38</v>
      </c>
      <c r="E182" s="9">
        <v>32.43</v>
      </c>
      <c r="F182" s="11">
        <v>8.85</v>
      </c>
      <c r="G182" s="12">
        <v>15</v>
      </c>
      <c r="H182" s="1">
        <v>171</v>
      </c>
      <c r="I182" s="25">
        <v>-5.57</v>
      </c>
      <c r="J182" s="2">
        <v>164</v>
      </c>
      <c r="K182" s="26">
        <v>-8.7899999999999991</v>
      </c>
      <c r="L182" s="27"/>
    </row>
    <row r="183" spans="1:12" s="63" customFormat="1" ht="24.95" customHeight="1" x14ac:dyDescent="0.35">
      <c r="A183" s="24">
        <v>172</v>
      </c>
      <c r="B183" s="28" t="s">
        <v>188</v>
      </c>
      <c r="C183" s="25">
        <v>28.32</v>
      </c>
      <c r="D183" s="47">
        <v>36.159999999999997</v>
      </c>
      <c r="E183" s="9">
        <v>34.4</v>
      </c>
      <c r="F183" s="11">
        <v>8.39</v>
      </c>
      <c r="G183" s="12">
        <v>44</v>
      </c>
      <c r="H183" s="1">
        <v>149</v>
      </c>
      <c r="I183" s="25">
        <v>-1.759999999999998</v>
      </c>
      <c r="J183" s="2">
        <v>104</v>
      </c>
      <c r="K183" s="26">
        <v>-6.82</v>
      </c>
      <c r="L183" s="27"/>
    </row>
    <row r="184" spans="1:12" s="63" customFormat="1" ht="24.95" customHeight="1" x14ac:dyDescent="0.35">
      <c r="A184" s="24">
        <v>173</v>
      </c>
      <c r="B184" s="28" t="s">
        <v>225</v>
      </c>
      <c r="C184" s="25">
        <v>34.020000000000003</v>
      </c>
      <c r="D184" s="47">
        <v>32.880000000000003</v>
      </c>
      <c r="E184" s="9">
        <v>33.43</v>
      </c>
      <c r="F184" s="11">
        <v>9.0500000000000007</v>
      </c>
      <c r="G184" s="12">
        <v>14</v>
      </c>
      <c r="H184" s="1">
        <v>160</v>
      </c>
      <c r="I184" s="25">
        <v>0.54999999999999716</v>
      </c>
      <c r="J184" s="2">
        <v>72</v>
      </c>
      <c r="K184" s="26">
        <v>-7.7899999999999991</v>
      </c>
      <c r="L184" s="27"/>
    </row>
    <row r="185" spans="1:12" s="63" customFormat="1" ht="24.95" customHeight="1" x14ac:dyDescent="0.35">
      <c r="A185" s="24">
        <v>174</v>
      </c>
      <c r="B185" s="28" t="s">
        <v>189</v>
      </c>
      <c r="C185" s="25">
        <v>34.020000000000003</v>
      </c>
      <c r="D185" s="47">
        <v>39.21</v>
      </c>
      <c r="E185" s="9">
        <v>38.61</v>
      </c>
      <c r="F185" s="11">
        <v>11.74</v>
      </c>
      <c r="G185" s="12">
        <v>84</v>
      </c>
      <c r="H185" s="1">
        <v>91</v>
      </c>
      <c r="I185" s="25">
        <v>-0.60000000000000142</v>
      </c>
      <c r="J185" s="2">
        <v>84</v>
      </c>
      <c r="K185" s="26">
        <v>-2.6099999999999994</v>
      </c>
      <c r="L185" s="27"/>
    </row>
    <row r="186" spans="1:12" s="63" customFormat="1" ht="24.95" customHeight="1" x14ac:dyDescent="0.35">
      <c r="A186" s="24">
        <v>175</v>
      </c>
      <c r="B186" s="28" t="s">
        <v>190</v>
      </c>
      <c r="C186" s="25">
        <v>25.21</v>
      </c>
      <c r="D186" s="47">
        <v>30.68</v>
      </c>
      <c r="E186" s="9">
        <v>30.42</v>
      </c>
      <c r="F186" s="11">
        <v>7.94</v>
      </c>
      <c r="G186" s="12">
        <v>19</v>
      </c>
      <c r="H186" s="1">
        <v>186</v>
      </c>
      <c r="I186" s="25">
        <v>-0.25999999999999801</v>
      </c>
      <c r="J186" s="2">
        <v>81</v>
      </c>
      <c r="K186" s="26">
        <v>-10.799999999999997</v>
      </c>
      <c r="L186" s="27"/>
    </row>
    <row r="187" spans="1:12" s="63" customFormat="1" ht="24.95" customHeight="1" x14ac:dyDescent="0.35">
      <c r="A187" s="24">
        <v>176</v>
      </c>
      <c r="B187" s="28" t="s">
        <v>191</v>
      </c>
      <c r="C187" s="25">
        <v>34.51</v>
      </c>
      <c r="D187" s="47">
        <v>36.5</v>
      </c>
      <c r="E187" s="9">
        <v>32.020000000000003</v>
      </c>
      <c r="F187" s="11">
        <v>8.34</v>
      </c>
      <c r="G187" s="12">
        <v>26</v>
      </c>
      <c r="H187" s="1">
        <v>174</v>
      </c>
      <c r="I187" s="25">
        <v>-4.4799999999999969</v>
      </c>
      <c r="J187" s="2">
        <v>153</v>
      </c>
      <c r="K187" s="26">
        <v>-9.1999999999999957</v>
      </c>
      <c r="L187" s="27"/>
    </row>
    <row r="188" spans="1:12" s="63" customFormat="1" ht="24.95" customHeight="1" x14ac:dyDescent="0.35">
      <c r="A188" s="24">
        <v>177</v>
      </c>
      <c r="B188" s="28" t="s">
        <v>192</v>
      </c>
      <c r="C188" s="25">
        <v>33.06</v>
      </c>
      <c r="D188" s="47">
        <v>38.5</v>
      </c>
      <c r="E188" s="9">
        <v>37.43</v>
      </c>
      <c r="F188" s="11">
        <v>9.4499999999999993</v>
      </c>
      <c r="G188" s="12">
        <v>15</v>
      </c>
      <c r="H188" s="1">
        <v>109</v>
      </c>
      <c r="I188" s="25">
        <v>-1.0700000000000003</v>
      </c>
      <c r="J188" s="2">
        <v>93</v>
      </c>
      <c r="K188" s="26">
        <v>-3.7899999999999991</v>
      </c>
      <c r="L188" s="27"/>
    </row>
    <row r="189" spans="1:12" s="63" customFormat="1" ht="24.95" customHeight="1" x14ac:dyDescent="0.35">
      <c r="A189" s="24">
        <v>178</v>
      </c>
      <c r="B189" s="28" t="s">
        <v>193</v>
      </c>
      <c r="C189" s="25">
        <v>32.22</v>
      </c>
      <c r="D189" s="47">
        <v>33</v>
      </c>
      <c r="E189" s="9">
        <v>34.369999999999997</v>
      </c>
      <c r="F189" s="11">
        <v>10.55</v>
      </c>
      <c r="G189" s="12">
        <v>26</v>
      </c>
      <c r="H189" s="1">
        <v>150</v>
      </c>
      <c r="I189" s="25">
        <v>1.3699999999999974</v>
      </c>
      <c r="J189" s="2">
        <v>55</v>
      </c>
      <c r="K189" s="26">
        <v>-6.8500000000000014</v>
      </c>
      <c r="L189" s="27"/>
    </row>
    <row r="190" spans="1:12" s="63" customFormat="1" ht="24.95" customHeight="1" x14ac:dyDescent="0.35">
      <c r="A190" s="24">
        <v>179</v>
      </c>
      <c r="B190" s="28" t="s">
        <v>194</v>
      </c>
      <c r="C190" s="25">
        <v>37.5</v>
      </c>
      <c r="D190" s="47">
        <v>43.15</v>
      </c>
      <c r="E190" s="9">
        <v>37.32</v>
      </c>
      <c r="F190" s="11">
        <v>7.37</v>
      </c>
      <c r="G190" s="12">
        <v>14</v>
      </c>
      <c r="H190" s="1">
        <v>113</v>
      </c>
      <c r="I190" s="25">
        <v>-5.8299999999999983</v>
      </c>
      <c r="J190" s="2">
        <v>168</v>
      </c>
      <c r="K190" s="26">
        <v>-3.8999999999999986</v>
      </c>
      <c r="L190" s="27"/>
    </row>
    <row r="191" spans="1:12" s="63" customFormat="1" ht="24.95" customHeight="1" x14ac:dyDescent="0.35">
      <c r="A191" s="24">
        <v>180</v>
      </c>
      <c r="B191" s="28" t="s">
        <v>195</v>
      </c>
      <c r="C191" s="25">
        <v>38.86</v>
      </c>
      <c r="D191" s="47">
        <v>45.07</v>
      </c>
      <c r="E191" s="9">
        <v>42.55</v>
      </c>
      <c r="F191" s="11">
        <v>11.57</v>
      </c>
      <c r="G191" s="12">
        <v>41</v>
      </c>
      <c r="H191" s="1">
        <v>44</v>
      </c>
      <c r="I191" s="25">
        <v>-2.5200000000000031</v>
      </c>
      <c r="J191" s="2">
        <v>126</v>
      </c>
      <c r="K191" s="26">
        <v>1.3299999999999983</v>
      </c>
      <c r="L191" s="27" t="s">
        <v>53</v>
      </c>
    </row>
    <row r="192" spans="1:12" s="63" customFormat="1" ht="24.95" customHeight="1" x14ac:dyDescent="0.35">
      <c r="A192" s="24">
        <v>181</v>
      </c>
      <c r="B192" s="28" t="s">
        <v>196</v>
      </c>
      <c r="C192" s="25">
        <v>33.880000000000003</v>
      </c>
      <c r="D192" s="47">
        <v>32.450000000000003</v>
      </c>
      <c r="E192" s="9">
        <v>29.47</v>
      </c>
      <c r="F192" s="11">
        <v>6.85</v>
      </c>
      <c r="G192" s="12">
        <v>36</v>
      </c>
      <c r="H192" s="1">
        <v>188</v>
      </c>
      <c r="I192" s="25">
        <v>-2.980000000000004</v>
      </c>
      <c r="J192" s="2">
        <v>137</v>
      </c>
      <c r="K192" s="26">
        <v>-11.75</v>
      </c>
      <c r="L192" s="27"/>
    </row>
    <row r="193" spans="1:12" s="63" customFormat="1" ht="24.95" customHeight="1" x14ac:dyDescent="0.35">
      <c r="A193" s="24">
        <v>182</v>
      </c>
      <c r="B193" s="28" t="s">
        <v>197</v>
      </c>
      <c r="C193" s="25">
        <v>27.81</v>
      </c>
      <c r="D193" s="47">
        <v>34.93</v>
      </c>
      <c r="E193" s="9">
        <v>33.06</v>
      </c>
      <c r="F193" s="11">
        <v>7.73</v>
      </c>
      <c r="G193" s="12">
        <v>25</v>
      </c>
      <c r="H193" s="1">
        <v>165</v>
      </c>
      <c r="I193" s="25">
        <v>-1.8699999999999974</v>
      </c>
      <c r="J193" s="2">
        <v>107</v>
      </c>
      <c r="K193" s="26">
        <v>-8.1599999999999966</v>
      </c>
      <c r="L193" s="27"/>
    </row>
    <row r="194" spans="1:12" s="63" customFormat="1" ht="24.95" customHeight="1" x14ac:dyDescent="0.35">
      <c r="A194" s="24">
        <v>183</v>
      </c>
      <c r="B194" s="28" t="s">
        <v>198</v>
      </c>
      <c r="C194" s="25">
        <v>33.43</v>
      </c>
      <c r="D194" s="47">
        <v>40.67</v>
      </c>
      <c r="E194" s="9">
        <v>36.83</v>
      </c>
      <c r="F194" s="11">
        <v>7.51</v>
      </c>
      <c r="G194" s="12">
        <v>20</v>
      </c>
      <c r="H194" s="1">
        <v>122</v>
      </c>
      <c r="I194" s="25">
        <v>-3.8400000000000034</v>
      </c>
      <c r="J194" s="2">
        <v>144</v>
      </c>
      <c r="K194" s="26">
        <v>-4.3900000000000006</v>
      </c>
      <c r="L194" s="27"/>
    </row>
    <row r="195" spans="1:12" s="63" customFormat="1" ht="24.95" customHeight="1" x14ac:dyDescent="0.35">
      <c r="A195" s="24">
        <v>184</v>
      </c>
      <c r="B195" s="28" t="s">
        <v>199</v>
      </c>
      <c r="C195" s="25">
        <v>45.36</v>
      </c>
      <c r="D195" s="47">
        <v>39.81</v>
      </c>
      <c r="E195" s="9">
        <v>43.67</v>
      </c>
      <c r="F195" s="11">
        <v>7.38</v>
      </c>
      <c r="G195" s="12">
        <v>15</v>
      </c>
      <c r="H195" s="1">
        <v>33</v>
      </c>
      <c r="I195" s="25">
        <v>3.8599999999999994</v>
      </c>
      <c r="J195" s="2">
        <v>28</v>
      </c>
      <c r="K195" s="26">
        <v>2.4500000000000028</v>
      </c>
      <c r="L195" s="27" t="s">
        <v>53</v>
      </c>
    </row>
    <row r="196" spans="1:12" s="63" customFormat="1" ht="24.95" customHeight="1" x14ac:dyDescent="0.35">
      <c r="A196" s="24">
        <v>185</v>
      </c>
      <c r="B196" s="28" t="s">
        <v>200</v>
      </c>
      <c r="C196" s="25">
        <v>40.31</v>
      </c>
      <c r="D196" s="47">
        <v>44.8</v>
      </c>
      <c r="E196" s="9">
        <v>41.17</v>
      </c>
      <c r="F196" s="11">
        <v>11.8</v>
      </c>
      <c r="G196" s="12">
        <v>24</v>
      </c>
      <c r="H196" s="1">
        <v>61</v>
      </c>
      <c r="I196" s="25">
        <v>-3.6299999999999955</v>
      </c>
      <c r="J196" s="2">
        <v>142</v>
      </c>
      <c r="K196" s="26">
        <v>-4.9999999999997158E-2</v>
      </c>
      <c r="L196" s="27"/>
    </row>
    <row r="197" spans="1:12" s="63" customFormat="1" ht="24.95" customHeight="1" x14ac:dyDescent="0.35">
      <c r="A197" s="24">
        <v>186</v>
      </c>
      <c r="B197" s="28" t="s">
        <v>226</v>
      </c>
      <c r="C197" s="25">
        <v>45.22</v>
      </c>
      <c r="D197" s="47">
        <v>42.45</v>
      </c>
      <c r="E197" s="9">
        <v>41.06</v>
      </c>
      <c r="F197" s="11">
        <v>10.95</v>
      </c>
      <c r="G197" s="12">
        <v>16</v>
      </c>
      <c r="H197" s="1">
        <v>64</v>
      </c>
      <c r="I197" s="25">
        <v>-1.3900000000000006</v>
      </c>
      <c r="J197" s="2">
        <v>99</v>
      </c>
      <c r="K197" s="26">
        <v>-0.15999999999999659</v>
      </c>
      <c r="L197" s="27"/>
    </row>
    <row r="198" spans="1:12" s="63" customFormat="1" ht="24.95" customHeight="1" x14ac:dyDescent="0.35">
      <c r="A198" s="24">
        <v>187</v>
      </c>
      <c r="B198" s="28" t="s">
        <v>227</v>
      </c>
      <c r="C198" s="25">
        <v>25.94</v>
      </c>
      <c r="D198" s="47">
        <v>29.11</v>
      </c>
      <c r="E198" s="9">
        <v>29.23</v>
      </c>
      <c r="F198" s="11">
        <v>8.74</v>
      </c>
      <c r="G198" s="12">
        <v>24</v>
      </c>
      <c r="H198" s="1">
        <v>190</v>
      </c>
      <c r="I198" s="25">
        <v>0.12000000000000099</v>
      </c>
      <c r="J198" s="2">
        <v>76</v>
      </c>
      <c r="K198" s="26">
        <v>-11.989999999999998</v>
      </c>
      <c r="L198" s="27"/>
    </row>
    <row r="199" spans="1:12" s="63" customFormat="1" ht="24.95" customHeight="1" x14ac:dyDescent="0.35">
      <c r="A199" s="24">
        <v>188</v>
      </c>
      <c r="B199" s="28" t="s">
        <v>201</v>
      </c>
      <c r="C199" s="25">
        <v>30.81</v>
      </c>
      <c r="D199" s="47">
        <v>34.26</v>
      </c>
      <c r="E199" s="9">
        <v>32.83</v>
      </c>
      <c r="F199" s="11">
        <v>7.86</v>
      </c>
      <c r="G199" s="12">
        <v>84</v>
      </c>
      <c r="H199" s="1">
        <v>167</v>
      </c>
      <c r="I199" s="25">
        <v>-1.4299999999999997</v>
      </c>
      <c r="J199" s="2">
        <v>100</v>
      </c>
      <c r="K199" s="26">
        <v>-8.39</v>
      </c>
      <c r="L199" s="27"/>
    </row>
    <row r="200" spans="1:12" s="63" customFormat="1" ht="24.95" customHeight="1" x14ac:dyDescent="0.35">
      <c r="A200" s="24">
        <v>189</v>
      </c>
      <c r="B200" s="28" t="s">
        <v>202</v>
      </c>
      <c r="C200" s="25">
        <v>37.72</v>
      </c>
      <c r="D200" s="47">
        <v>43.41</v>
      </c>
      <c r="E200" s="9">
        <v>34.61</v>
      </c>
      <c r="F200" s="11">
        <v>4.9400000000000004</v>
      </c>
      <c r="G200" s="12">
        <v>14</v>
      </c>
      <c r="H200" s="1">
        <v>147</v>
      </c>
      <c r="I200" s="25">
        <v>-8.7999999999999972</v>
      </c>
      <c r="J200" s="2">
        <v>182</v>
      </c>
      <c r="K200" s="26">
        <v>-6.6099999999999994</v>
      </c>
      <c r="L200" s="27"/>
    </row>
    <row r="201" spans="1:12" s="63" customFormat="1" ht="24.95" customHeight="1" x14ac:dyDescent="0.35">
      <c r="A201" s="24">
        <v>190</v>
      </c>
      <c r="B201" s="28" t="s">
        <v>203</v>
      </c>
      <c r="C201" s="25">
        <v>26.92</v>
      </c>
      <c r="D201" s="47">
        <v>37.479999999999997</v>
      </c>
      <c r="E201" s="9">
        <v>31.71</v>
      </c>
      <c r="F201" s="11">
        <v>6.13</v>
      </c>
      <c r="G201" s="12">
        <v>33</v>
      </c>
      <c r="H201" s="1">
        <v>177</v>
      </c>
      <c r="I201" s="25">
        <v>-5.769999999999996</v>
      </c>
      <c r="J201" s="2">
        <v>167</v>
      </c>
      <c r="K201" s="26">
        <v>-9.509999999999998</v>
      </c>
      <c r="L201" s="27"/>
    </row>
    <row r="202" spans="1:12" s="63" customFormat="1" ht="24.95" customHeight="1" x14ac:dyDescent="0.35">
      <c r="A202" s="24">
        <v>191</v>
      </c>
      <c r="B202" s="28" t="s">
        <v>204</v>
      </c>
      <c r="C202" s="25">
        <v>36.46</v>
      </c>
      <c r="D202" s="47">
        <v>41.75</v>
      </c>
      <c r="E202" s="9">
        <v>39.83</v>
      </c>
      <c r="F202" s="11">
        <v>8.6199999999999992</v>
      </c>
      <c r="G202" s="12">
        <v>3</v>
      </c>
      <c r="H202" s="1">
        <v>78</v>
      </c>
      <c r="I202" s="25">
        <v>-1.9200000000000017</v>
      </c>
      <c r="J202" s="2">
        <v>110</v>
      </c>
      <c r="K202" s="26">
        <v>-1.3900000000000006</v>
      </c>
      <c r="L202" s="27"/>
    </row>
    <row r="203" spans="1:12" s="63" customFormat="1" ht="24.95" customHeight="1" x14ac:dyDescent="0.35">
      <c r="A203" s="24">
        <v>192</v>
      </c>
      <c r="B203" s="28" t="s">
        <v>205</v>
      </c>
      <c r="C203" s="25">
        <v>33.47</v>
      </c>
      <c r="D203" s="47">
        <v>32.119999999999997</v>
      </c>
      <c r="E203" s="9">
        <v>39.85</v>
      </c>
      <c r="F203" s="11">
        <v>11.01</v>
      </c>
      <c r="G203" s="12">
        <v>13</v>
      </c>
      <c r="H203" s="1">
        <v>77</v>
      </c>
      <c r="I203" s="25">
        <v>7.730000000000004</v>
      </c>
      <c r="J203" s="2">
        <v>10</v>
      </c>
      <c r="K203" s="26">
        <v>-1.3699999999999974</v>
      </c>
      <c r="L203" s="27"/>
    </row>
    <row r="204" spans="1:12" s="63" customFormat="1" ht="24.95" customHeight="1" x14ac:dyDescent="0.35">
      <c r="A204" s="24">
        <v>193</v>
      </c>
      <c r="B204" s="28" t="s">
        <v>206</v>
      </c>
      <c r="C204" s="25">
        <v>34.520000000000003</v>
      </c>
      <c r="D204" s="47">
        <v>28.44</v>
      </c>
      <c r="E204" s="9">
        <v>31.36</v>
      </c>
      <c r="F204" s="11">
        <v>7.85</v>
      </c>
      <c r="G204" s="12">
        <v>45</v>
      </c>
      <c r="H204" s="1">
        <v>180</v>
      </c>
      <c r="I204" s="25">
        <v>2.9199999999999982</v>
      </c>
      <c r="J204" s="2">
        <v>36</v>
      </c>
      <c r="K204" s="26">
        <v>-9.86</v>
      </c>
      <c r="L204" s="27"/>
    </row>
    <row r="205" spans="1:12" s="63" customFormat="1" ht="24.95" customHeight="1" x14ac:dyDescent="0.35">
      <c r="A205" s="24">
        <v>194</v>
      </c>
      <c r="B205" s="28" t="s">
        <v>207</v>
      </c>
      <c r="C205" s="25">
        <v>36.07</v>
      </c>
      <c r="D205" s="47">
        <v>37.590000000000003</v>
      </c>
      <c r="E205" s="9">
        <v>35.79</v>
      </c>
      <c r="F205" s="11">
        <v>9.57</v>
      </c>
      <c r="G205" s="12">
        <v>50</v>
      </c>
      <c r="H205" s="1">
        <v>137</v>
      </c>
      <c r="I205" s="25">
        <v>-1.8000000000000043</v>
      </c>
      <c r="J205" s="2">
        <v>105</v>
      </c>
      <c r="K205" s="26">
        <v>-5.43</v>
      </c>
      <c r="L205" s="34"/>
    </row>
    <row r="206" spans="1:12" s="63" customFormat="1" ht="24.95" customHeight="1" thickBot="1" x14ac:dyDescent="0.4">
      <c r="A206" s="24">
        <v>195</v>
      </c>
      <c r="B206" s="35" t="s">
        <v>208</v>
      </c>
      <c r="C206" s="25">
        <v>29.47</v>
      </c>
      <c r="D206" s="47">
        <v>33.19</v>
      </c>
      <c r="E206" s="9">
        <v>30.55</v>
      </c>
      <c r="F206" s="11">
        <v>8.6199999999999992</v>
      </c>
      <c r="G206" s="12">
        <v>22</v>
      </c>
      <c r="H206" s="1">
        <v>184</v>
      </c>
      <c r="I206" s="25">
        <v>-2.639999999999997</v>
      </c>
      <c r="J206" s="2">
        <v>132</v>
      </c>
      <c r="K206" s="26">
        <v>-10.669999999999998</v>
      </c>
      <c r="L206" s="36"/>
    </row>
    <row r="207" spans="1:12" s="17" customFormat="1" ht="24.95" customHeight="1" x14ac:dyDescent="0.2">
      <c r="A207" s="184"/>
      <c r="B207" s="179" t="s">
        <v>266</v>
      </c>
      <c r="C207" s="185">
        <f>SUM(C176:C206)</f>
        <v>1056.28</v>
      </c>
      <c r="D207" s="185">
        <f t="shared" ref="D207:K207" si="4">SUM(D176:D206)</f>
        <v>1153.9599999999998</v>
      </c>
      <c r="E207" s="185">
        <f t="shared" si="4"/>
        <v>1092.1100000000001</v>
      </c>
      <c r="F207" s="185">
        <f t="shared" si="4"/>
        <v>268.29999999999995</v>
      </c>
      <c r="G207" s="190">
        <f t="shared" si="4"/>
        <v>836</v>
      </c>
      <c r="H207" s="181"/>
      <c r="I207" s="185">
        <f t="shared" si="4"/>
        <v>-61.84999999999998</v>
      </c>
      <c r="J207" s="182"/>
      <c r="K207" s="185">
        <f t="shared" si="4"/>
        <v>-185.71</v>
      </c>
      <c r="L207" s="183"/>
    </row>
    <row r="208" spans="1:12" s="17" customFormat="1" ht="24.95" customHeight="1" thickBot="1" x14ac:dyDescent="0.25">
      <c r="A208" s="198"/>
      <c r="B208" s="199" t="s">
        <v>267</v>
      </c>
      <c r="C208" s="200">
        <f>C207/31</f>
        <v>34.073548387096771</v>
      </c>
      <c r="D208" s="200">
        <f t="shared" ref="D208:F208" si="5">D207/31</f>
        <v>37.224516129032253</v>
      </c>
      <c r="E208" s="200">
        <f t="shared" si="5"/>
        <v>35.229354838709682</v>
      </c>
      <c r="F208" s="200">
        <f t="shared" si="5"/>
        <v>8.6548387096774171</v>
      </c>
      <c r="G208" s="201"/>
      <c r="H208" s="202"/>
      <c r="I208" s="200">
        <f t="shared" ref="I208" si="6">I207/31</f>
        <v>-1.9951612903225799</v>
      </c>
      <c r="J208" s="202"/>
      <c r="K208" s="200">
        <f t="shared" ref="K208" si="7">K207/31</f>
        <v>-5.9906451612903231</v>
      </c>
      <c r="L208" s="203"/>
    </row>
    <row r="209" spans="1:12" s="17" customFormat="1" ht="24.95" customHeight="1" x14ac:dyDescent="0.2">
      <c r="A209" s="367" t="s">
        <v>6</v>
      </c>
      <c r="B209" s="371"/>
      <c r="C209" s="127">
        <f>SUM(C39,C72,C125,C174,C207)</f>
        <v>7411.8449140000002</v>
      </c>
      <c r="D209" s="127">
        <f>SUM(D39,D72,D125,D174,D207)</f>
        <v>7742.1792560000013</v>
      </c>
      <c r="E209" s="127">
        <f>SUM(E39,E72,E125,E174,E207)</f>
        <v>7485.26</v>
      </c>
      <c r="F209" s="127">
        <f>SUM(F39,F72,F125,F174,F207)</f>
        <v>1754.6499999999999</v>
      </c>
      <c r="G209" s="128">
        <f>SUM(G39,G72,G125,G174,G207)</f>
        <v>3874</v>
      </c>
      <c r="H209" s="129"/>
      <c r="I209" s="127">
        <f>SUM(I39,I72,I125,I174,I207)</f>
        <v>-178.61925600000001</v>
      </c>
      <c r="J209" s="130"/>
      <c r="K209" s="127">
        <f>SUM(K39,K72,K125,K174,K207)</f>
        <v>-470.19999999999982</v>
      </c>
      <c r="L209" s="131"/>
    </row>
    <row r="210" spans="1:12" s="17" customFormat="1" ht="24.95" customHeight="1" thickBot="1" x14ac:dyDescent="0.25">
      <c r="A210" s="369" t="s">
        <v>16</v>
      </c>
      <c r="B210" s="372"/>
      <c r="C210" s="204">
        <f>SUM(C40,C73,C126,C175,C208)/5</f>
        <v>38.340955170473251</v>
      </c>
      <c r="D210" s="204">
        <f>SUM(D40,D73,D126,D175,D208)/5</f>
        <v>39.84739690393976</v>
      </c>
      <c r="E210" s="204">
        <f>SUM(E40,E73,E126,E175,E208)/5</f>
        <v>38.843710967741934</v>
      </c>
      <c r="F210" s="204">
        <f>SUM(F40,F73,F126,F175,F208)/5</f>
        <v>9.0940488361604075</v>
      </c>
      <c r="G210" s="204"/>
      <c r="H210" s="205"/>
      <c r="I210" s="204">
        <f>SUM(I40,I73,I126,I175,I208)/5</f>
        <v>-1.0337275949277378</v>
      </c>
      <c r="J210" s="206"/>
      <c r="K210" s="204">
        <f>SUM(K40,K73,K126,K175,K208)/5</f>
        <v>-2.3762890322580636</v>
      </c>
      <c r="L210" s="207"/>
    </row>
    <row r="211" spans="1:12" s="17" customFormat="1" ht="24.95" customHeight="1" x14ac:dyDescent="0.2">
      <c r="B211" s="37"/>
      <c r="C211" s="37"/>
      <c r="D211" s="37"/>
      <c r="E211" s="38" t="s">
        <v>209</v>
      </c>
      <c r="F211" s="37"/>
      <c r="G211" s="37"/>
      <c r="H211" s="37"/>
      <c r="I211" s="38" t="s">
        <v>210</v>
      </c>
      <c r="J211" s="37"/>
      <c r="K211" s="39"/>
      <c r="L211" s="39"/>
    </row>
    <row r="212" spans="1:12" s="17" customFormat="1" ht="24.95" customHeight="1" x14ac:dyDescent="0.2">
      <c r="B212" s="40" t="s">
        <v>5</v>
      </c>
      <c r="C212" s="41" t="s">
        <v>14</v>
      </c>
      <c r="D212" s="41"/>
      <c r="E212" s="41"/>
      <c r="F212" s="41"/>
      <c r="G212" s="41"/>
      <c r="H212" s="41" t="s">
        <v>13</v>
      </c>
      <c r="K212" s="42"/>
      <c r="L212" s="42"/>
    </row>
    <row r="213" spans="1:12" s="17" customFormat="1" ht="24.95" customHeight="1" x14ac:dyDescent="0.2">
      <c r="C213" s="41"/>
      <c r="D213" s="41"/>
      <c r="E213" s="41"/>
      <c r="F213" s="41"/>
      <c r="G213" s="41"/>
      <c r="H213" s="41"/>
      <c r="K213" s="42"/>
      <c r="L213" s="42"/>
    </row>
    <row r="214" spans="1:12" s="17" customFormat="1" ht="24.95" customHeight="1" x14ac:dyDescent="0.2">
      <c r="C214" s="41"/>
      <c r="D214" s="41"/>
      <c r="E214" s="41"/>
      <c r="F214" s="41"/>
      <c r="G214" s="41"/>
      <c r="H214" s="41"/>
      <c r="K214" s="42"/>
      <c r="L214" s="42"/>
    </row>
    <row r="215" spans="1:12" s="17" customFormat="1" ht="24.95" customHeight="1" x14ac:dyDescent="0.2">
      <c r="E215" s="43"/>
      <c r="F215" s="43"/>
      <c r="G215" s="41"/>
      <c r="K215" s="42"/>
      <c r="L215" s="42"/>
    </row>
    <row r="216" spans="1:12" s="17" customFormat="1" ht="24.95" customHeight="1" x14ac:dyDescent="0.2">
      <c r="E216" s="43"/>
      <c r="F216" s="43"/>
      <c r="G216" s="41"/>
      <c r="K216" s="42"/>
      <c r="L216" s="42"/>
    </row>
  </sheetData>
  <sortState ref="A4:L198">
    <sortCondition ref="A4:A198"/>
  </sortState>
  <mergeCells count="8">
    <mergeCell ref="A209:B209"/>
    <mergeCell ref="A210:B210"/>
    <mergeCell ref="A1:L1"/>
    <mergeCell ref="A2:A3"/>
    <mergeCell ref="B2:B3"/>
    <mergeCell ref="C2:E2"/>
    <mergeCell ref="I2:J2"/>
    <mergeCell ref="L2:L3"/>
  </mergeCells>
  <printOptions horizontalCentered="1"/>
  <pageMargins left="0.511811023622047" right="0.118110236220472" top="0.5" bottom="0.25" header="0.118110236220472" footer="0"/>
  <pageSetup paperSize="9"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selection activeCell="A174" sqref="A174:XFD175"/>
    </sheetView>
  </sheetViews>
  <sheetFormatPr defaultRowHeight="24.95" customHeight="1" x14ac:dyDescent="0.2"/>
  <cols>
    <col min="1" max="1" width="5.28515625" style="44" customWidth="1"/>
    <col min="2" max="2" width="29.140625" style="44" customWidth="1"/>
    <col min="3" max="4" width="12.140625" style="44" customWidth="1"/>
    <col min="5" max="5" width="16.5703125" style="44" bestFit="1" customWidth="1"/>
    <col min="6" max="6" width="14.42578125" style="41" customWidth="1"/>
    <col min="7" max="7" width="12.28515625" style="41" customWidth="1"/>
    <col min="8" max="8" width="13.7109375" style="44" customWidth="1"/>
    <col min="9" max="9" width="14.42578125" style="44" customWidth="1"/>
    <col min="10" max="11" width="13.85546875" style="44" customWidth="1"/>
    <col min="12" max="12" width="10.28515625" style="44" customWidth="1"/>
    <col min="13" max="16384" width="9.140625" style="44"/>
  </cols>
  <sheetData>
    <row r="1" spans="1:12" s="17" customFormat="1" ht="24.95" customHeight="1" thickBot="1" x14ac:dyDescent="0.25">
      <c r="A1" s="358" t="s">
        <v>214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 s="17" customFormat="1" ht="24.95" customHeight="1" x14ac:dyDescent="0.2">
      <c r="A2" s="352" t="s">
        <v>12</v>
      </c>
      <c r="B2" s="359" t="s">
        <v>0</v>
      </c>
      <c r="C2" s="361" t="s">
        <v>1</v>
      </c>
      <c r="D2" s="362"/>
      <c r="E2" s="363"/>
      <c r="F2" s="45" t="s">
        <v>10</v>
      </c>
      <c r="G2" s="45" t="s">
        <v>11</v>
      </c>
      <c r="H2" s="15" t="s">
        <v>4</v>
      </c>
      <c r="I2" s="364" t="s">
        <v>2</v>
      </c>
      <c r="J2" s="364"/>
      <c r="K2" s="16" t="s">
        <v>3</v>
      </c>
      <c r="L2" s="365" t="s">
        <v>5</v>
      </c>
    </row>
    <row r="3" spans="1:12" s="17" customFormat="1" ht="24.95" customHeight="1" x14ac:dyDescent="0.2">
      <c r="A3" s="353"/>
      <c r="B3" s="360"/>
      <c r="C3" s="18">
        <v>2557</v>
      </c>
      <c r="D3" s="18">
        <v>2558</v>
      </c>
      <c r="E3" s="19">
        <v>2559</v>
      </c>
      <c r="F3" s="46">
        <v>2559</v>
      </c>
      <c r="G3" s="46">
        <v>2559</v>
      </c>
      <c r="H3" s="20" t="s">
        <v>8</v>
      </c>
      <c r="I3" s="21" t="s">
        <v>9</v>
      </c>
      <c r="J3" s="22" t="s">
        <v>4</v>
      </c>
      <c r="K3" s="23">
        <v>46.68</v>
      </c>
      <c r="L3" s="366"/>
    </row>
    <row r="4" spans="1:12" s="17" customFormat="1" ht="24.95" customHeight="1" x14ac:dyDescent="0.2">
      <c r="A4" s="24">
        <v>1</v>
      </c>
      <c r="B4" s="4" t="s">
        <v>19</v>
      </c>
      <c r="C4" s="25">
        <v>43.363636</v>
      </c>
      <c r="D4" s="47">
        <v>44.276922999999996</v>
      </c>
      <c r="E4" s="64">
        <v>44.07</v>
      </c>
      <c r="F4" s="11">
        <v>13.73</v>
      </c>
      <c r="G4" s="12">
        <v>86</v>
      </c>
      <c r="H4" s="1">
        <v>118</v>
      </c>
      <c r="I4" s="25">
        <v>-0.20692299999999619</v>
      </c>
      <c r="J4" s="2">
        <v>71</v>
      </c>
      <c r="K4" s="26">
        <v>-2.6099999999999994</v>
      </c>
      <c r="L4" s="27"/>
    </row>
    <row r="5" spans="1:12" s="17" customFormat="1" ht="24.95" customHeight="1" x14ac:dyDescent="0.2">
      <c r="A5" s="24">
        <v>2</v>
      </c>
      <c r="B5" s="4" t="s">
        <v>20</v>
      </c>
      <c r="C5" s="25">
        <v>33.142856999999999</v>
      </c>
      <c r="D5" s="47">
        <v>42.857142000000003</v>
      </c>
      <c r="E5" s="3">
        <v>42.29</v>
      </c>
      <c r="F5" s="11">
        <v>11.61</v>
      </c>
      <c r="G5" s="12">
        <v>12</v>
      </c>
      <c r="H5" s="1">
        <v>129</v>
      </c>
      <c r="I5" s="25">
        <v>-0.56714200000000403</v>
      </c>
      <c r="J5" s="2">
        <v>74</v>
      </c>
      <c r="K5" s="26">
        <v>-4.3900000000000006</v>
      </c>
      <c r="L5" s="27"/>
    </row>
    <row r="6" spans="1:12" s="17" customFormat="1" ht="24.95" customHeight="1" x14ac:dyDescent="0.2">
      <c r="A6" s="24">
        <v>3</v>
      </c>
      <c r="B6" s="4" t="s">
        <v>21</v>
      </c>
      <c r="C6" s="25">
        <v>53</v>
      </c>
      <c r="D6" s="47">
        <v>66.909090000000006</v>
      </c>
      <c r="E6" s="3">
        <v>60.91</v>
      </c>
      <c r="F6" s="11">
        <v>12.4</v>
      </c>
      <c r="G6" s="12">
        <v>11</v>
      </c>
      <c r="H6" s="1">
        <v>2</v>
      </c>
      <c r="I6" s="25">
        <v>-5.9990900000000096</v>
      </c>
      <c r="J6" s="2">
        <v>154</v>
      </c>
      <c r="K6" s="26">
        <v>14.229999999999997</v>
      </c>
      <c r="L6" s="27" t="s">
        <v>53</v>
      </c>
    </row>
    <row r="7" spans="1:12" s="17" customFormat="1" ht="24.95" customHeight="1" x14ac:dyDescent="0.2">
      <c r="A7" s="24">
        <v>4</v>
      </c>
      <c r="B7" s="4" t="s">
        <v>22</v>
      </c>
      <c r="C7" s="25">
        <v>44.25</v>
      </c>
      <c r="D7" s="47">
        <v>54.75</v>
      </c>
      <c r="E7" s="3">
        <v>37.69</v>
      </c>
      <c r="F7" s="11">
        <v>12.91</v>
      </c>
      <c r="G7" s="12">
        <v>13</v>
      </c>
      <c r="H7" s="1">
        <v>164</v>
      </c>
      <c r="I7" s="25">
        <v>-17.060000000000002</v>
      </c>
      <c r="J7" s="2">
        <v>193</v>
      </c>
      <c r="K7" s="26">
        <v>-8.990000000000002</v>
      </c>
      <c r="L7" s="27"/>
    </row>
    <row r="8" spans="1:12" s="17" customFormat="1" ht="24.95" customHeight="1" x14ac:dyDescent="0.2">
      <c r="A8" s="24">
        <v>5</v>
      </c>
      <c r="B8" s="4" t="s">
        <v>23</v>
      </c>
      <c r="C8" s="25">
        <v>49</v>
      </c>
      <c r="D8" s="47">
        <v>52.2</v>
      </c>
      <c r="E8" s="3">
        <v>46.67</v>
      </c>
      <c r="F8" s="11">
        <v>6.56</v>
      </c>
      <c r="G8" s="12">
        <v>9</v>
      </c>
      <c r="H8" s="1">
        <v>83</v>
      </c>
      <c r="I8" s="25">
        <v>-5.5300000000000011</v>
      </c>
      <c r="J8" s="2">
        <v>148</v>
      </c>
      <c r="K8" s="26">
        <v>-9.9999999999980105E-3</v>
      </c>
      <c r="L8" s="27"/>
    </row>
    <row r="9" spans="1:12" s="17" customFormat="1" ht="24.95" customHeight="1" x14ac:dyDescent="0.2">
      <c r="A9" s="24">
        <v>6</v>
      </c>
      <c r="B9" s="4" t="s">
        <v>24</v>
      </c>
      <c r="C9" s="25">
        <v>54.555554999999998</v>
      </c>
      <c r="D9" s="47">
        <v>50</v>
      </c>
      <c r="E9" s="3">
        <v>48.29</v>
      </c>
      <c r="F9" s="11">
        <v>10.73</v>
      </c>
      <c r="G9" s="12">
        <v>19</v>
      </c>
      <c r="H9" s="1">
        <v>67</v>
      </c>
      <c r="I9" s="25">
        <v>-1.7100000000000009</v>
      </c>
      <c r="J9" s="2">
        <v>91</v>
      </c>
      <c r="K9" s="26">
        <v>1.6099999999999994</v>
      </c>
      <c r="L9" s="27" t="s">
        <v>53</v>
      </c>
    </row>
    <row r="10" spans="1:12" s="17" customFormat="1" ht="24.95" customHeight="1" x14ac:dyDescent="0.2">
      <c r="A10" s="24">
        <v>7</v>
      </c>
      <c r="B10" s="4" t="s">
        <v>25</v>
      </c>
      <c r="C10" s="25">
        <v>45.142856999999999</v>
      </c>
      <c r="D10" s="47">
        <v>49.857142000000003</v>
      </c>
      <c r="E10" s="3">
        <v>56.46</v>
      </c>
      <c r="F10" s="11">
        <v>10.38</v>
      </c>
      <c r="G10" s="12">
        <v>12</v>
      </c>
      <c r="H10" s="1">
        <v>10</v>
      </c>
      <c r="I10" s="25">
        <v>6.6028579999999977</v>
      </c>
      <c r="J10" s="2">
        <v>15</v>
      </c>
      <c r="K10" s="26">
        <v>9.7800000000000011</v>
      </c>
      <c r="L10" s="27" t="s">
        <v>53</v>
      </c>
    </row>
    <row r="11" spans="1:12" s="17" customFormat="1" ht="24.95" customHeight="1" x14ac:dyDescent="0.2">
      <c r="A11" s="24">
        <v>8</v>
      </c>
      <c r="B11" s="4" t="s">
        <v>26</v>
      </c>
      <c r="C11" s="25">
        <v>45.647058000000001</v>
      </c>
      <c r="D11" s="47">
        <v>49.111111000000001</v>
      </c>
      <c r="E11" s="3">
        <v>43.06</v>
      </c>
      <c r="F11" s="11">
        <v>8.15</v>
      </c>
      <c r="G11" s="12">
        <v>9</v>
      </c>
      <c r="H11" s="1">
        <v>125</v>
      </c>
      <c r="I11" s="25">
        <v>-6.0511109999999988</v>
      </c>
      <c r="J11" s="2">
        <v>155</v>
      </c>
      <c r="K11" s="26">
        <v>-3.6199999999999974</v>
      </c>
      <c r="L11" s="27"/>
    </row>
    <row r="12" spans="1:12" s="17" customFormat="1" ht="24.95" customHeight="1" x14ac:dyDescent="0.2">
      <c r="A12" s="24">
        <v>9</v>
      </c>
      <c r="B12" s="4" t="s">
        <v>27</v>
      </c>
      <c r="C12" s="25">
        <v>45.5</v>
      </c>
      <c r="D12" s="47">
        <v>43.294117</v>
      </c>
      <c r="E12" s="3">
        <v>45.42</v>
      </c>
      <c r="F12" s="11">
        <v>10.3</v>
      </c>
      <c r="G12" s="12">
        <v>12</v>
      </c>
      <c r="H12" s="1">
        <v>103</v>
      </c>
      <c r="I12" s="25">
        <v>2.1258830000000017</v>
      </c>
      <c r="J12" s="2">
        <v>45</v>
      </c>
      <c r="K12" s="26">
        <v>-1.259999999999998</v>
      </c>
      <c r="L12" s="27"/>
    </row>
    <row r="13" spans="1:12" s="17" customFormat="1" ht="24.95" customHeight="1" x14ac:dyDescent="0.2">
      <c r="A13" s="24">
        <v>10</v>
      </c>
      <c r="B13" s="4" t="s">
        <v>28</v>
      </c>
      <c r="C13" s="25">
        <v>37.04</v>
      </c>
      <c r="D13" s="47">
        <v>46.888888000000001</v>
      </c>
      <c r="E13" s="3">
        <v>31.41</v>
      </c>
      <c r="F13" s="11">
        <v>7.85</v>
      </c>
      <c r="G13" s="12">
        <v>16</v>
      </c>
      <c r="H13" s="1">
        <v>191</v>
      </c>
      <c r="I13" s="25">
        <v>-15.478888000000001</v>
      </c>
      <c r="J13" s="2">
        <v>192</v>
      </c>
      <c r="K13" s="26">
        <v>-15.27</v>
      </c>
      <c r="L13" s="27"/>
    </row>
    <row r="14" spans="1:12" s="17" customFormat="1" ht="24.95" customHeight="1" x14ac:dyDescent="0.2">
      <c r="A14" s="24">
        <v>11</v>
      </c>
      <c r="B14" s="4" t="s">
        <v>29</v>
      </c>
      <c r="C14" s="25">
        <v>44</v>
      </c>
      <c r="D14" s="47">
        <v>40.285713999999999</v>
      </c>
      <c r="E14" s="3">
        <v>36.11</v>
      </c>
      <c r="F14" s="11">
        <v>10.55</v>
      </c>
      <c r="G14" s="12">
        <v>9</v>
      </c>
      <c r="H14" s="1">
        <v>174</v>
      </c>
      <c r="I14" s="25">
        <v>-4.1757139999999993</v>
      </c>
      <c r="J14" s="2">
        <v>133</v>
      </c>
      <c r="K14" s="26">
        <v>-10.57</v>
      </c>
      <c r="L14" s="27"/>
    </row>
    <row r="15" spans="1:12" s="17" customFormat="1" ht="24.95" customHeight="1" x14ac:dyDescent="0.2">
      <c r="A15" s="24">
        <v>12</v>
      </c>
      <c r="B15" s="4" t="s">
        <v>30</v>
      </c>
      <c r="C15" s="25">
        <v>55</v>
      </c>
      <c r="D15" s="47">
        <v>55.111111000000001</v>
      </c>
      <c r="E15" s="3">
        <v>51.67</v>
      </c>
      <c r="F15" s="11">
        <v>10.87</v>
      </c>
      <c r="G15" s="12">
        <v>9</v>
      </c>
      <c r="H15" s="1">
        <v>27</v>
      </c>
      <c r="I15" s="25">
        <v>-3.4411109999999994</v>
      </c>
      <c r="J15" s="2">
        <v>123</v>
      </c>
      <c r="K15" s="26">
        <v>4.990000000000002</v>
      </c>
      <c r="L15" s="27" t="s">
        <v>53</v>
      </c>
    </row>
    <row r="16" spans="1:12" s="17" customFormat="1" ht="24.95" customHeight="1" x14ac:dyDescent="0.2">
      <c r="A16" s="24">
        <v>13</v>
      </c>
      <c r="B16" s="4" t="s">
        <v>31</v>
      </c>
      <c r="C16" s="25">
        <v>40.777777</v>
      </c>
      <c r="D16" s="47">
        <v>45</v>
      </c>
      <c r="E16" s="3">
        <v>37.75</v>
      </c>
      <c r="F16" s="11">
        <v>12.4</v>
      </c>
      <c r="G16" s="12">
        <v>20</v>
      </c>
      <c r="H16" s="1">
        <v>163</v>
      </c>
      <c r="I16" s="25">
        <v>-7.25</v>
      </c>
      <c r="J16" s="2">
        <v>167</v>
      </c>
      <c r="K16" s="26">
        <v>-8.93</v>
      </c>
      <c r="L16" s="27"/>
    </row>
    <row r="17" spans="1:12" s="17" customFormat="1" ht="24.95" customHeight="1" x14ac:dyDescent="0.2">
      <c r="A17" s="24">
        <v>14</v>
      </c>
      <c r="B17" s="4" t="s">
        <v>32</v>
      </c>
      <c r="C17" s="25">
        <v>44.333333000000003</v>
      </c>
      <c r="D17" s="47">
        <v>51.076923000000001</v>
      </c>
      <c r="E17" s="3">
        <v>51.07</v>
      </c>
      <c r="F17" s="11">
        <v>10.38</v>
      </c>
      <c r="G17" s="12">
        <v>14</v>
      </c>
      <c r="H17" s="1">
        <v>35</v>
      </c>
      <c r="I17" s="25">
        <v>-6.9230000000004566E-3</v>
      </c>
      <c r="J17" s="2">
        <v>70</v>
      </c>
      <c r="K17" s="26">
        <v>4.3900000000000006</v>
      </c>
      <c r="L17" s="27" t="s">
        <v>53</v>
      </c>
    </row>
    <row r="18" spans="1:12" s="17" customFormat="1" ht="24.95" customHeight="1" x14ac:dyDescent="0.2">
      <c r="A18" s="24">
        <v>15</v>
      </c>
      <c r="B18" s="4" t="s">
        <v>33</v>
      </c>
      <c r="C18" s="25">
        <v>46.774192999999997</v>
      </c>
      <c r="D18" s="47">
        <v>42.5</v>
      </c>
      <c r="E18" s="3">
        <v>50.31</v>
      </c>
      <c r="F18" s="11">
        <v>9.09</v>
      </c>
      <c r="G18" s="12">
        <v>16</v>
      </c>
      <c r="H18" s="1">
        <v>43</v>
      </c>
      <c r="I18" s="25">
        <v>7.8100000000000023</v>
      </c>
      <c r="J18" s="2">
        <v>11</v>
      </c>
      <c r="K18" s="26">
        <v>3.6300000000000026</v>
      </c>
      <c r="L18" s="27" t="s">
        <v>53</v>
      </c>
    </row>
    <row r="19" spans="1:12" s="17" customFormat="1" ht="24.95" customHeight="1" x14ac:dyDescent="0.2">
      <c r="A19" s="24">
        <v>16</v>
      </c>
      <c r="B19" s="4" t="s">
        <v>34</v>
      </c>
      <c r="C19" s="25">
        <v>53.5</v>
      </c>
      <c r="D19" s="47">
        <v>43.882351999999997</v>
      </c>
      <c r="E19" s="3">
        <v>44.87</v>
      </c>
      <c r="F19" s="11">
        <v>8.09</v>
      </c>
      <c r="G19" s="12">
        <v>19</v>
      </c>
      <c r="H19" s="1">
        <v>110</v>
      </c>
      <c r="I19" s="25">
        <v>0.98764800000000008</v>
      </c>
      <c r="J19" s="2">
        <v>59</v>
      </c>
      <c r="K19" s="26">
        <v>-1.8100000000000023</v>
      </c>
      <c r="L19" s="27"/>
    </row>
    <row r="20" spans="1:12" s="17" customFormat="1" ht="24.95" customHeight="1" x14ac:dyDescent="0.2">
      <c r="A20" s="24">
        <v>17</v>
      </c>
      <c r="B20" s="4" t="s">
        <v>220</v>
      </c>
      <c r="C20" s="25">
        <v>59.833333000000003</v>
      </c>
      <c r="D20" s="47">
        <v>51.263157</v>
      </c>
      <c r="E20" s="3">
        <v>57.5</v>
      </c>
      <c r="F20" s="11">
        <v>12.82</v>
      </c>
      <c r="G20" s="12">
        <v>7</v>
      </c>
      <c r="H20" s="1">
        <v>6</v>
      </c>
      <c r="I20" s="25">
        <v>6.2368430000000004</v>
      </c>
      <c r="J20" s="2">
        <v>17</v>
      </c>
      <c r="K20" s="26">
        <v>10.82</v>
      </c>
      <c r="L20" s="27" t="s">
        <v>53</v>
      </c>
    </row>
    <row r="21" spans="1:12" s="17" customFormat="1" ht="24.95" customHeight="1" x14ac:dyDescent="0.2">
      <c r="A21" s="24">
        <v>18</v>
      </c>
      <c r="B21" s="4" t="s">
        <v>35</v>
      </c>
      <c r="C21" s="25">
        <v>63.9</v>
      </c>
      <c r="D21" s="47">
        <v>50.105263000000001</v>
      </c>
      <c r="E21" s="3">
        <v>52.97</v>
      </c>
      <c r="F21" s="11">
        <v>11.6</v>
      </c>
      <c r="G21" s="12">
        <v>16</v>
      </c>
      <c r="H21" s="1">
        <v>18</v>
      </c>
      <c r="I21" s="25">
        <v>2.8647369999999981</v>
      </c>
      <c r="J21" s="2">
        <v>33</v>
      </c>
      <c r="K21" s="26">
        <v>6.2899999999999991</v>
      </c>
      <c r="L21" s="27" t="s">
        <v>53</v>
      </c>
    </row>
    <row r="22" spans="1:12" s="17" customFormat="1" ht="24.95" customHeight="1" x14ac:dyDescent="0.2">
      <c r="A22" s="24">
        <v>19</v>
      </c>
      <c r="B22" s="4" t="s">
        <v>36</v>
      </c>
      <c r="C22" s="25">
        <v>50</v>
      </c>
      <c r="D22" s="47">
        <v>52.222222000000002</v>
      </c>
      <c r="E22" s="3">
        <v>44.29</v>
      </c>
      <c r="F22" s="11">
        <v>12.41</v>
      </c>
      <c r="G22" s="12">
        <v>14</v>
      </c>
      <c r="H22" s="1">
        <v>113</v>
      </c>
      <c r="I22" s="25">
        <v>-7.932222000000003</v>
      </c>
      <c r="J22" s="2">
        <v>175</v>
      </c>
      <c r="K22" s="26">
        <v>-2.3900000000000006</v>
      </c>
      <c r="L22" s="27"/>
    </row>
    <row r="23" spans="1:12" s="17" customFormat="1" ht="24.95" customHeight="1" x14ac:dyDescent="0.2">
      <c r="A23" s="24">
        <v>20</v>
      </c>
      <c r="B23" s="4" t="s">
        <v>37</v>
      </c>
      <c r="C23" s="25">
        <v>64.363636</v>
      </c>
      <c r="D23" s="47">
        <v>56.666665999999999</v>
      </c>
      <c r="E23" s="3">
        <v>59.58</v>
      </c>
      <c r="F23" s="11">
        <v>3.66</v>
      </c>
      <c r="G23" s="12">
        <v>6</v>
      </c>
      <c r="H23" s="1">
        <v>3</v>
      </c>
      <c r="I23" s="25">
        <v>2.913333999999999</v>
      </c>
      <c r="J23" s="2">
        <v>32</v>
      </c>
      <c r="K23" s="26">
        <v>12.899999999999999</v>
      </c>
      <c r="L23" s="27" t="s">
        <v>53</v>
      </c>
    </row>
    <row r="24" spans="1:12" s="17" customFormat="1" ht="24.95" customHeight="1" x14ac:dyDescent="0.2">
      <c r="A24" s="24">
        <v>21</v>
      </c>
      <c r="B24" s="4" t="s">
        <v>38</v>
      </c>
      <c r="C24" s="25">
        <v>58</v>
      </c>
      <c r="D24" s="47">
        <v>54.666665999999999</v>
      </c>
      <c r="E24" s="3">
        <v>49.69</v>
      </c>
      <c r="F24" s="11">
        <v>8.61</v>
      </c>
      <c r="G24" s="12">
        <v>8</v>
      </c>
      <c r="H24" s="1">
        <v>52</v>
      </c>
      <c r="I24" s="25">
        <v>-4.9766660000000016</v>
      </c>
      <c r="J24" s="2">
        <v>142</v>
      </c>
      <c r="K24" s="26">
        <v>3.009999999999998</v>
      </c>
      <c r="L24" s="27" t="s">
        <v>53</v>
      </c>
    </row>
    <row r="25" spans="1:12" s="17" customFormat="1" ht="24.95" customHeight="1" x14ac:dyDescent="0.2">
      <c r="A25" s="24">
        <v>22</v>
      </c>
      <c r="B25" s="4" t="s">
        <v>39</v>
      </c>
      <c r="C25" s="25">
        <v>56.666665999999999</v>
      </c>
      <c r="D25" s="47">
        <v>52.5</v>
      </c>
      <c r="E25" s="3">
        <v>55.21</v>
      </c>
      <c r="F25" s="11">
        <v>9.49</v>
      </c>
      <c r="G25" s="12">
        <v>12</v>
      </c>
      <c r="H25" s="1">
        <v>12</v>
      </c>
      <c r="I25" s="25">
        <v>2.7100000000000009</v>
      </c>
      <c r="J25" s="2">
        <v>38</v>
      </c>
      <c r="K25" s="26">
        <v>8.5300000000000011</v>
      </c>
      <c r="L25" s="27" t="s">
        <v>53</v>
      </c>
    </row>
    <row r="26" spans="1:12" s="17" customFormat="1" ht="24.95" customHeight="1" x14ac:dyDescent="0.2">
      <c r="A26" s="24">
        <v>23</v>
      </c>
      <c r="B26" s="4" t="s">
        <v>40</v>
      </c>
      <c r="C26" s="25">
        <v>45.617977000000003</v>
      </c>
      <c r="D26" s="47">
        <v>53.888888000000001</v>
      </c>
      <c r="E26" s="3">
        <v>48.17</v>
      </c>
      <c r="F26" s="11">
        <v>8.89</v>
      </c>
      <c r="G26" s="12">
        <v>67</v>
      </c>
      <c r="H26" s="1">
        <v>71</v>
      </c>
      <c r="I26" s="25">
        <v>-5.7188879999999997</v>
      </c>
      <c r="J26" s="2">
        <v>152</v>
      </c>
      <c r="K26" s="26">
        <v>1.490000000000002</v>
      </c>
      <c r="L26" s="27" t="s">
        <v>53</v>
      </c>
    </row>
    <row r="27" spans="1:12" s="17" customFormat="1" ht="24.95" customHeight="1" x14ac:dyDescent="0.2">
      <c r="A27" s="24">
        <v>24</v>
      </c>
      <c r="B27" s="4" t="s">
        <v>41</v>
      </c>
      <c r="C27" s="25">
        <v>42.666665999999999</v>
      </c>
      <c r="D27" s="47">
        <v>47.2</v>
      </c>
      <c r="E27" s="3">
        <v>36.25</v>
      </c>
      <c r="F27" s="11">
        <v>3.75</v>
      </c>
      <c r="G27" s="12">
        <v>2</v>
      </c>
      <c r="H27" s="1">
        <v>173</v>
      </c>
      <c r="I27" s="25">
        <v>-10.950000000000003</v>
      </c>
      <c r="J27" s="2">
        <v>186</v>
      </c>
      <c r="K27" s="26">
        <v>-10.43</v>
      </c>
      <c r="L27" s="27"/>
    </row>
    <row r="28" spans="1:12" s="17" customFormat="1" ht="24.95" customHeight="1" x14ac:dyDescent="0.2">
      <c r="A28" s="24">
        <v>25</v>
      </c>
      <c r="B28" s="4" t="s">
        <v>42</v>
      </c>
      <c r="C28" s="25">
        <v>60.571427999999997</v>
      </c>
      <c r="D28" s="47">
        <v>59.6</v>
      </c>
      <c r="E28" s="3">
        <v>51.67</v>
      </c>
      <c r="F28" s="11">
        <v>11.06</v>
      </c>
      <c r="G28" s="12">
        <v>18</v>
      </c>
      <c r="H28" s="1">
        <v>27</v>
      </c>
      <c r="I28" s="25">
        <v>-7.93</v>
      </c>
      <c r="J28" s="2">
        <v>174</v>
      </c>
      <c r="K28" s="26">
        <v>4.990000000000002</v>
      </c>
      <c r="L28" s="27" t="s">
        <v>53</v>
      </c>
    </row>
    <row r="29" spans="1:12" s="17" customFormat="1" ht="24.95" customHeight="1" x14ac:dyDescent="0.2">
      <c r="A29" s="24">
        <v>26</v>
      </c>
      <c r="B29" s="4" t="s">
        <v>43</v>
      </c>
      <c r="C29" s="25">
        <v>47.058822999999997</v>
      </c>
      <c r="D29" s="47">
        <v>52</v>
      </c>
      <c r="E29" s="3">
        <v>50.11</v>
      </c>
      <c r="F29" s="11">
        <v>12.02</v>
      </c>
      <c r="G29" s="12">
        <v>22</v>
      </c>
      <c r="H29" s="1">
        <v>47</v>
      </c>
      <c r="I29" s="25">
        <v>-1.8900000000000006</v>
      </c>
      <c r="J29" s="2">
        <v>95</v>
      </c>
      <c r="K29" s="26">
        <v>3.4299999999999997</v>
      </c>
      <c r="L29" s="27" t="s">
        <v>53</v>
      </c>
    </row>
    <row r="30" spans="1:12" s="17" customFormat="1" ht="24.95" customHeight="1" x14ac:dyDescent="0.2">
      <c r="A30" s="24">
        <v>27</v>
      </c>
      <c r="B30" s="4" t="s">
        <v>44</v>
      </c>
      <c r="C30" s="25">
        <v>57.083333000000003</v>
      </c>
      <c r="D30" s="47">
        <v>56.363636</v>
      </c>
      <c r="E30" s="3">
        <v>52.5</v>
      </c>
      <c r="F30" s="11">
        <v>9.2200000000000006</v>
      </c>
      <c r="G30" s="12">
        <v>10</v>
      </c>
      <c r="H30" s="1">
        <v>22</v>
      </c>
      <c r="I30" s="25">
        <v>-3.8636359999999996</v>
      </c>
      <c r="J30" s="2">
        <v>127</v>
      </c>
      <c r="K30" s="26">
        <v>5.82</v>
      </c>
      <c r="L30" s="27" t="s">
        <v>53</v>
      </c>
    </row>
    <row r="31" spans="1:12" s="17" customFormat="1" ht="24.95" customHeight="1" x14ac:dyDescent="0.2">
      <c r="A31" s="24">
        <v>28</v>
      </c>
      <c r="B31" s="4" t="s">
        <v>45</v>
      </c>
      <c r="C31" s="25">
        <v>43.428570999999998</v>
      </c>
      <c r="D31" s="47">
        <v>48.5</v>
      </c>
      <c r="E31" s="3">
        <v>44.5</v>
      </c>
      <c r="F31" s="11">
        <v>11.87</v>
      </c>
      <c r="G31" s="12">
        <v>5</v>
      </c>
      <c r="H31" s="1">
        <v>111</v>
      </c>
      <c r="I31" s="25">
        <v>-4</v>
      </c>
      <c r="J31" s="2">
        <v>129</v>
      </c>
      <c r="K31" s="26">
        <v>-2.1799999999999997</v>
      </c>
      <c r="L31" s="27"/>
    </row>
    <row r="32" spans="1:12" s="17" customFormat="1" ht="24.95" customHeight="1" x14ac:dyDescent="0.2">
      <c r="A32" s="24">
        <v>29</v>
      </c>
      <c r="B32" s="4" t="s">
        <v>46</v>
      </c>
      <c r="C32" s="25">
        <v>53.285713999999999</v>
      </c>
      <c r="D32" s="47">
        <v>55.166665999999999</v>
      </c>
      <c r="E32" s="3">
        <v>52.63</v>
      </c>
      <c r="F32" s="11">
        <v>7.41</v>
      </c>
      <c r="G32" s="12">
        <v>19</v>
      </c>
      <c r="H32" s="1">
        <v>21</v>
      </c>
      <c r="I32" s="25">
        <v>-2.5366659999999968</v>
      </c>
      <c r="J32" s="2">
        <v>108</v>
      </c>
      <c r="K32" s="26">
        <v>5.9500000000000028</v>
      </c>
      <c r="L32" s="27" t="s">
        <v>53</v>
      </c>
    </row>
    <row r="33" spans="1:12" s="17" customFormat="1" ht="24.95" customHeight="1" x14ac:dyDescent="0.2">
      <c r="A33" s="24">
        <v>30</v>
      </c>
      <c r="B33" s="4" t="s">
        <v>47</v>
      </c>
      <c r="C33" s="25">
        <v>37.407406999999999</v>
      </c>
      <c r="D33" s="47">
        <v>38.307692000000003</v>
      </c>
      <c r="E33" s="3">
        <v>35.78</v>
      </c>
      <c r="F33" s="11">
        <v>12.51</v>
      </c>
      <c r="G33" s="12">
        <v>32</v>
      </c>
      <c r="H33" s="1">
        <v>177</v>
      </c>
      <c r="I33" s="25">
        <v>-2.5276920000000018</v>
      </c>
      <c r="J33" s="2">
        <v>107</v>
      </c>
      <c r="K33" s="26">
        <v>-10.899999999999999</v>
      </c>
      <c r="L33" s="27"/>
    </row>
    <row r="34" spans="1:12" s="17" customFormat="1" ht="24.95" customHeight="1" x14ac:dyDescent="0.2">
      <c r="A34" s="24">
        <v>31</v>
      </c>
      <c r="B34" s="4" t="s">
        <v>48</v>
      </c>
      <c r="C34" s="25">
        <v>43.285713999999999</v>
      </c>
      <c r="D34" s="47">
        <v>43.142856999999999</v>
      </c>
      <c r="E34" s="3">
        <v>50.63</v>
      </c>
      <c r="F34" s="11">
        <v>13.45</v>
      </c>
      <c r="G34" s="12">
        <v>8</v>
      </c>
      <c r="H34" s="1">
        <v>37</v>
      </c>
      <c r="I34" s="25">
        <v>7.4871430000000032</v>
      </c>
      <c r="J34" s="2">
        <v>12</v>
      </c>
      <c r="K34" s="26">
        <v>3.9500000000000028</v>
      </c>
      <c r="L34" s="27" t="s">
        <v>53</v>
      </c>
    </row>
    <row r="35" spans="1:12" s="17" customFormat="1" ht="24.95" customHeight="1" x14ac:dyDescent="0.2">
      <c r="A35" s="24">
        <v>32</v>
      </c>
      <c r="B35" s="4" t="s">
        <v>49</v>
      </c>
      <c r="C35" s="25">
        <v>46.444443999999997</v>
      </c>
      <c r="D35" s="47">
        <v>53.333333000000003</v>
      </c>
      <c r="E35" s="3">
        <v>57.92</v>
      </c>
      <c r="F35" s="11">
        <v>7.28</v>
      </c>
      <c r="G35" s="12">
        <v>6</v>
      </c>
      <c r="H35" s="1">
        <v>4</v>
      </c>
      <c r="I35" s="25">
        <v>4.5866669999999985</v>
      </c>
      <c r="J35" s="2">
        <v>25</v>
      </c>
      <c r="K35" s="26">
        <v>11.240000000000002</v>
      </c>
      <c r="L35" s="27" t="s">
        <v>53</v>
      </c>
    </row>
    <row r="36" spans="1:12" s="17" customFormat="1" ht="24.95" customHeight="1" x14ac:dyDescent="0.2">
      <c r="A36" s="24">
        <v>33</v>
      </c>
      <c r="B36" s="4" t="s">
        <v>50</v>
      </c>
      <c r="C36" s="25">
        <v>53.111111000000001</v>
      </c>
      <c r="D36" s="47">
        <v>49.625</v>
      </c>
      <c r="E36" s="3">
        <v>48.38</v>
      </c>
      <c r="F36" s="11">
        <v>13.06</v>
      </c>
      <c r="G36" s="12">
        <v>17</v>
      </c>
      <c r="H36" s="1">
        <v>62</v>
      </c>
      <c r="I36" s="25">
        <v>-1.2449999999999974</v>
      </c>
      <c r="J36" s="2">
        <v>85</v>
      </c>
      <c r="K36" s="26">
        <v>1.7000000000000028</v>
      </c>
      <c r="L36" s="27" t="s">
        <v>53</v>
      </c>
    </row>
    <row r="37" spans="1:12" s="17" customFormat="1" ht="24.95" customHeight="1" x14ac:dyDescent="0.2">
      <c r="A37" s="24">
        <v>34</v>
      </c>
      <c r="B37" s="4" t="s">
        <v>51</v>
      </c>
      <c r="C37" s="25">
        <v>46.315789000000002</v>
      </c>
      <c r="D37" s="47">
        <v>51.931505999999999</v>
      </c>
      <c r="E37" s="3">
        <v>48.88</v>
      </c>
      <c r="F37" s="11">
        <v>11.32</v>
      </c>
      <c r="G37" s="12">
        <v>143</v>
      </c>
      <c r="H37" s="1">
        <v>58</v>
      </c>
      <c r="I37" s="25">
        <v>-3.0515059999999963</v>
      </c>
      <c r="J37" s="2">
        <v>116</v>
      </c>
      <c r="K37" s="26">
        <v>2.2000000000000028</v>
      </c>
      <c r="L37" s="27" t="s">
        <v>53</v>
      </c>
    </row>
    <row r="38" spans="1:12" s="17" customFormat="1" ht="24.95" customHeight="1" thickBot="1" x14ac:dyDescent="0.25">
      <c r="A38" s="93">
        <v>35</v>
      </c>
      <c r="B38" s="5" t="s">
        <v>52</v>
      </c>
      <c r="C38" s="49">
        <v>50.857142000000003</v>
      </c>
      <c r="D38" s="50">
        <v>53.6</v>
      </c>
      <c r="E38" s="65">
        <v>52.5</v>
      </c>
      <c r="F38" s="52">
        <v>17.77</v>
      </c>
      <c r="G38" s="53">
        <v>4</v>
      </c>
      <c r="H38" s="95">
        <v>22</v>
      </c>
      <c r="I38" s="49">
        <v>-1.1000000000000014</v>
      </c>
      <c r="J38" s="168">
        <v>84</v>
      </c>
      <c r="K38" s="96">
        <v>5.82</v>
      </c>
      <c r="L38" s="73" t="s">
        <v>53</v>
      </c>
    </row>
    <row r="39" spans="1:12" s="17" customFormat="1" ht="28.5" customHeight="1" x14ac:dyDescent="0.2">
      <c r="A39" s="184"/>
      <c r="B39" s="179" t="s">
        <v>268</v>
      </c>
      <c r="C39" s="185">
        <f>SUM(C4:C38)</f>
        <v>1714.9250200000006</v>
      </c>
      <c r="D39" s="185">
        <f t="shared" ref="D39:K39" si="0">SUM(D4:D38)</f>
        <v>1758.084065</v>
      </c>
      <c r="E39" s="185">
        <f t="shared" si="0"/>
        <v>1677.2100000000007</v>
      </c>
      <c r="F39" s="185">
        <f t="shared" si="0"/>
        <v>364.19999999999993</v>
      </c>
      <c r="G39" s="185">
        <f t="shared" si="0"/>
        <v>702</v>
      </c>
      <c r="H39" s="181"/>
      <c r="I39" s="185">
        <f t="shared" si="0"/>
        <v>-80.874065000000002</v>
      </c>
      <c r="J39" s="182"/>
      <c r="K39" s="185">
        <f t="shared" si="0"/>
        <v>43.410000000000018</v>
      </c>
      <c r="L39" s="183"/>
    </row>
    <row r="40" spans="1:12" s="17" customFormat="1" ht="28.5" customHeight="1" thickBot="1" x14ac:dyDescent="0.25">
      <c r="A40" s="135"/>
      <c r="B40" s="136" t="s">
        <v>269</v>
      </c>
      <c r="C40" s="187">
        <f>C39/35</f>
        <v>48.997857714285729</v>
      </c>
      <c r="D40" s="187">
        <f t="shared" ref="D40:F40" si="1">D39/35</f>
        <v>50.230973285714285</v>
      </c>
      <c r="E40" s="187">
        <f t="shared" si="1"/>
        <v>47.920285714285733</v>
      </c>
      <c r="F40" s="187">
        <f t="shared" si="1"/>
        <v>10.405714285714284</v>
      </c>
      <c r="G40" s="138"/>
      <c r="H40" s="139"/>
      <c r="I40" s="187">
        <f t="shared" ref="I40" si="2">I39/35</f>
        <v>-2.3106875714285713</v>
      </c>
      <c r="J40" s="139"/>
      <c r="K40" s="187">
        <f t="shared" ref="K40" si="3">K39/35</f>
        <v>1.2402857142857149</v>
      </c>
      <c r="L40" s="140"/>
    </row>
    <row r="41" spans="1:12" s="17" customFormat="1" ht="24.95" customHeight="1" x14ac:dyDescent="0.35">
      <c r="A41" s="87">
        <v>36</v>
      </c>
      <c r="B41" s="132" t="s">
        <v>56</v>
      </c>
      <c r="C41" s="174">
        <v>51.764704999999999</v>
      </c>
      <c r="D41" s="174">
        <v>54.933332999999998</v>
      </c>
      <c r="E41" s="172">
        <v>46.5</v>
      </c>
      <c r="F41" s="173">
        <v>14.75</v>
      </c>
      <c r="G41" s="88">
        <v>35</v>
      </c>
      <c r="H41" s="1">
        <v>85</v>
      </c>
      <c r="I41" s="105">
        <v>-8.4333329999999975</v>
      </c>
      <c r="J41" s="2">
        <v>177</v>
      </c>
      <c r="K41" s="106">
        <v>-0.17999999999999972</v>
      </c>
      <c r="L41" s="107"/>
    </row>
    <row r="42" spans="1:12" s="17" customFormat="1" ht="24.95" customHeight="1" x14ac:dyDescent="0.35">
      <c r="A42" s="24">
        <v>37</v>
      </c>
      <c r="B42" s="28" t="s">
        <v>57</v>
      </c>
      <c r="C42" s="74">
        <v>49.529411000000003</v>
      </c>
      <c r="D42" s="74">
        <v>58.142856999999999</v>
      </c>
      <c r="E42" s="10">
        <v>50.54</v>
      </c>
      <c r="F42" s="11">
        <v>9.64</v>
      </c>
      <c r="G42" s="12">
        <v>14</v>
      </c>
      <c r="H42" s="1">
        <v>38</v>
      </c>
      <c r="I42" s="25">
        <v>-7.6028570000000002</v>
      </c>
      <c r="J42" s="2">
        <v>169</v>
      </c>
      <c r="K42" s="26">
        <v>3.8599999999999994</v>
      </c>
      <c r="L42" s="27" t="s">
        <v>53</v>
      </c>
    </row>
    <row r="43" spans="1:12" s="17" customFormat="1" ht="24.95" customHeight="1" x14ac:dyDescent="0.35">
      <c r="A43" s="24">
        <v>38</v>
      </c>
      <c r="B43" s="28" t="s">
        <v>58</v>
      </c>
      <c r="C43" s="74">
        <v>47.714284999999997</v>
      </c>
      <c r="D43" s="74">
        <v>50.2</v>
      </c>
      <c r="E43" s="10">
        <v>49.38</v>
      </c>
      <c r="F43" s="11">
        <v>2.72</v>
      </c>
      <c r="G43" s="12">
        <v>4</v>
      </c>
      <c r="H43" s="1">
        <v>54</v>
      </c>
      <c r="I43" s="25">
        <v>-0.82000000000000028</v>
      </c>
      <c r="J43" s="2">
        <v>77</v>
      </c>
      <c r="K43" s="26">
        <v>2.7000000000000028</v>
      </c>
      <c r="L43" s="27" t="s">
        <v>53</v>
      </c>
    </row>
    <row r="44" spans="1:12" s="17" customFormat="1" ht="24.95" customHeight="1" x14ac:dyDescent="0.35">
      <c r="A44" s="24">
        <v>39</v>
      </c>
      <c r="B44" s="28" t="s">
        <v>59</v>
      </c>
      <c r="C44" s="74">
        <v>50.15</v>
      </c>
      <c r="D44" s="74">
        <v>47</v>
      </c>
      <c r="E44" s="10">
        <v>45.36</v>
      </c>
      <c r="F44" s="11">
        <v>12.65</v>
      </c>
      <c r="G44" s="12">
        <v>28</v>
      </c>
      <c r="H44" s="1">
        <v>104</v>
      </c>
      <c r="I44" s="25">
        <v>-1.6400000000000006</v>
      </c>
      <c r="J44" s="2">
        <v>89</v>
      </c>
      <c r="K44" s="26">
        <v>-1.3200000000000003</v>
      </c>
      <c r="L44" s="27"/>
    </row>
    <row r="45" spans="1:12" s="17" customFormat="1" ht="24.95" customHeight="1" x14ac:dyDescent="0.35">
      <c r="A45" s="24">
        <v>40</v>
      </c>
      <c r="B45" s="28" t="s">
        <v>221</v>
      </c>
      <c r="C45" s="74">
        <v>49.6</v>
      </c>
      <c r="D45" s="74">
        <v>52.2</v>
      </c>
      <c r="E45" s="10">
        <v>46</v>
      </c>
      <c r="F45" s="11">
        <v>8.15</v>
      </c>
      <c r="G45" s="12">
        <v>10</v>
      </c>
      <c r="H45" s="1">
        <v>93</v>
      </c>
      <c r="I45" s="25">
        <v>-6.2000000000000028</v>
      </c>
      <c r="J45" s="2">
        <v>156</v>
      </c>
      <c r="K45" s="26">
        <v>-0.67999999999999972</v>
      </c>
      <c r="L45" s="27"/>
    </row>
    <row r="46" spans="1:12" s="17" customFormat="1" ht="24.95" customHeight="1" x14ac:dyDescent="0.35">
      <c r="A46" s="24">
        <v>41</v>
      </c>
      <c r="B46" s="28" t="s">
        <v>60</v>
      </c>
      <c r="C46" s="74">
        <v>53.25</v>
      </c>
      <c r="D46" s="74">
        <v>54</v>
      </c>
      <c r="E46" s="10">
        <v>53.18</v>
      </c>
      <c r="F46" s="11">
        <v>4.66</v>
      </c>
      <c r="G46" s="12">
        <v>11</v>
      </c>
      <c r="H46" s="1">
        <v>17</v>
      </c>
      <c r="I46" s="25">
        <v>-0.82000000000000028</v>
      </c>
      <c r="J46" s="2">
        <v>77</v>
      </c>
      <c r="K46" s="26">
        <v>6.5</v>
      </c>
      <c r="L46" s="27" t="s">
        <v>53</v>
      </c>
    </row>
    <row r="47" spans="1:12" s="17" customFormat="1" ht="24.95" customHeight="1" x14ac:dyDescent="0.35">
      <c r="A47" s="24">
        <v>42</v>
      </c>
      <c r="B47" s="28" t="s">
        <v>61</v>
      </c>
      <c r="C47" s="74">
        <v>49</v>
      </c>
      <c r="D47" s="74">
        <v>47.263157</v>
      </c>
      <c r="E47" s="10">
        <v>39.24</v>
      </c>
      <c r="F47" s="11">
        <v>10.119999999999999</v>
      </c>
      <c r="G47" s="12">
        <v>23</v>
      </c>
      <c r="H47" s="1">
        <v>154</v>
      </c>
      <c r="I47" s="25">
        <v>-8.0231569999999977</v>
      </c>
      <c r="J47" s="2">
        <v>176</v>
      </c>
      <c r="K47" s="26">
        <v>-7.4399999999999977</v>
      </c>
      <c r="L47" s="27"/>
    </row>
    <row r="48" spans="1:12" s="17" customFormat="1" ht="24.95" customHeight="1" x14ac:dyDescent="0.35">
      <c r="A48" s="24">
        <v>43</v>
      </c>
      <c r="B48" s="28" t="s">
        <v>62</v>
      </c>
      <c r="C48" s="74">
        <v>56.666665999999999</v>
      </c>
      <c r="D48" s="74">
        <v>55.384614999999997</v>
      </c>
      <c r="E48" s="10">
        <v>54.79</v>
      </c>
      <c r="F48" s="11">
        <v>12.14</v>
      </c>
      <c r="G48" s="12">
        <v>12</v>
      </c>
      <c r="H48" s="1">
        <v>14</v>
      </c>
      <c r="I48" s="25">
        <v>-0.59461499999999745</v>
      </c>
      <c r="J48" s="2">
        <v>75</v>
      </c>
      <c r="K48" s="26">
        <v>8.11</v>
      </c>
      <c r="L48" s="27" t="s">
        <v>53</v>
      </c>
    </row>
    <row r="49" spans="1:12" s="17" customFormat="1" ht="24.95" customHeight="1" x14ac:dyDescent="0.35">
      <c r="A49" s="24">
        <v>44</v>
      </c>
      <c r="B49" s="28" t="s">
        <v>63</v>
      </c>
      <c r="C49" s="74">
        <v>52.133333</v>
      </c>
      <c r="D49" s="74">
        <v>49.68421</v>
      </c>
      <c r="E49" s="10">
        <v>46.94</v>
      </c>
      <c r="F49" s="11">
        <v>11.65</v>
      </c>
      <c r="G49" s="12">
        <v>9</v>
      </c>
      <c r="H49" s="1">
        <v>81</v>
      </c>
      <c r="I49" s="25">
        <v>-2.7442100000000025</v>
      </c>
      <c r="J49" s="2">
        <v>111</v>
      </c>
      <c r="K49" s="26">
        <v>0.25999999999999801</v>
      </c>
      <c r="L49" s="27" t="s">
        <v>53</v>
      </c>
    </row>
    <row r="50" spans="1:12" s="17" customFormat="1" ht="24.95" customHeight="1" x14ac:dyDescent="0.35">
      <c r="A50" s="24">
        <v>45</v>
      </c>
      <c r="B50" s="28" t="s">
        <v>64</v>
      </c>
      <c r="C50" s="74">
        <v>51.803148999999998</v>
      </c>
      <c r="D50" s="74">
        <v>50.225679999999997</v>
      </c>
      <c r="E50" s="10">
        <v>48.24</v>
      </c>
      <c r="F50" s="11">
        <v>13.64</v>
      </c>
      <c r="G50" s="12">
        <v>240</v>
      </c>
      <c r="H50" s="1">
        <v>68</v>
      </c>
      <c r="I50" s="25">
        <v>-1.985679999999995</v>
      </c>
      <c r="J50" s="2">
        <v>97</v>
      </c>
      <c r="K50" s="26">
        <v>1.5600000000000023</v>
      </c>
      <c r="L50" s="27" t="s">
        <v>53</v>
      </c>
    </row>
    <row r="51" spans="1:12" s="17" customFormat="1" ht="24.95" customHeight="1" x14ac:dyDescent="0.35">
      <c r="A51" s="24">
        <v>46</v>
      </c>
      <c r="B51" s="28" t="s">
        <v>65</v>
      </c>
      <c r="C51" s="74">
        <v>57.625</v>
      </c>
      <c r="D51" s="74">
        <v>49.058822999999997</v>
      </c>
      <c r="E51" s="10">
        <v>44.5</v>
      </c>
      <c r="F51" s="11">
        <v>11.03</v>
      </c>
      <c r="G51" s="12">
        <v>35</v>
      </c>
      <c r="H51" s="1">
        <v>111</v>
      </c>
      <c r="I51" s="25">
        <v>-4.5588229999999967</v>
      </c>
      <c r="J51" s="2">
        <v>136</v>
      </c>
      <c r="K51" s="26">
        <v>-2.1799999999999997</v>
      </c>
      <c r="L51" s="27"/>
    </row>
    <row r="52" spans="1:12" s="17" customFormat="1" ht="24.95" customHeight="1" x14ac:dyDescent="0.35">
      <c r="A52" s="24">
        <v>47</v>
      </c>
      <c r="B52" s="28" t="s">
        <v>66</v>
      </c>
      <c r="C52" s="74">
        <v>54.444443999999997</v>
      </c>
      <c r="D52" s="74">
        <v>59.333333000000003</v>
      </c>
      <c r="E52" s="10">
        <v>57.25</v>
      </c>
      <c r="F52" s="11">
        <v>10.98</v>
      </c>
      <c r="G52" s="12">
        <v>10</v>
      </c>
      <c r="H52" s="1">
        <v>7</v>
      </c>
      <c r="I52" s="25">
        <v>-2.0833330000000032</v>
      </c>
      <c r="J52" s="2">
        <v>100</v>
      </c>
      <c r="K52" s="26">
        <v>10.57</v>
      </c>
      <c r="L52" s="27" t="s">
        <v>53</v>
      </c>
    </row>
    <row r="53" spans="1:12" s="17" customFormat="1" ht="24.95" customHeight="1" x14ac:dyDescent="0.35">
      <c r="A53" s="24">
        <v>48</v>
      </c>
      <c r="B53" s="28" t="s">
        <v>67</v>
      </c>
      <c r="C53" s="74">
        <v>46.5</v>
      </c>
      <c r="D53" s="74">
        <v>41.272727000000003</v>
      </c>
      <c r="E53" s="10">
        <v>50.42</v>
      </c>
      <c r="F53" s="11">
        <v>8.0299999999999994</v>
      </c>
      <c r="G53" s="12">
        <v>12</v>
      </c>
      <c r="H53" s="1">
        <v>41</v>
      </c>
      <c r="I53" s="25">
        <v>9.1472729999999984</v>
      </c>
      <c r="J53" s="2">
        <v>9</v>
      </c>
      <c r="K53" s="26">
        <v>3.740000000000002</v>
      </c>
      <c r="L53" s="27" t="s">
        <v>53</v>
      </c>
    </row>
    <row r="54" spans="1:12" s="17" customFormat="1" ht="24.95" customHeight="1" x14ac:dyDescent="0.35">
      <c r="A54" s="24">
        <v>49</v>
      </c>
      <c r="B54" s="28" t="s">
        <v>68</v>
      </c>
      <c r="C54" s="74">
        <v>42.928570999999998</v>
      </c>
      <c r="D54" s="74">
        <v>48.272727000000003</v>
      </c>
      <c r="E54" s="10">
        <v>64.44</v>
      </c>
      <c r="F54" s="11">
        <v>14.87</v>
      </c>
      <c r="G54" s="12">
        <v>18</v>
      </c>
      <c r="H54" s="1">
        <v>1</v>
      </c>
      <c r="I54" s="25">
        <v>16.167272999999994</v>
      </c>
      <c r="J54" s="2">
        <v>2</v>
      </c>
      <c r="K54" s="26">
        <v>17.759999999999998</v>
      </c>
      <c r="L54" s="26" t="s">
        <v>217</v>
      </c>
    </row>
    <row r="55" spans="1:12" s="17" customFormat="1" ht="24.95" customHeight="1" x14ac:dyDescent="0.35">
      <c r="A55" s="24">
        <v>50</v>
      </c>
      <c r="B55" s="28" t="s">
        <v>69</v>
      </c>
      <c r="C55" s="74">
        <v>37.515151000000003</v>
      </c>
      <c r="D55" s="74">
        <v>42.4</v>
      </c>
      <c r="E55" s="10">
        <v>39.06</v>
      </c>
      <c r="F55" s="11">
        <v>7.06</v>
      </c>
      <c r="G55" s="12">
        <v>24</v>
      </c>
      <c r="H55" s="1">
        <v>156</v>
      </c>
      <c r="I55" s="25">
        <v>-3.3399999999999963</v>
      </c>
      <c r="J55" s="2">
        <v>119</v>
      </c>
      <c r="K55" s="26">
        <v>-7.6199999999999974</v>
      </c>
      <c r="L55" s="26"/>
    </row>
    <row r="56" spans="1:12" s="17" customFormat="1" ht="24.95" customHeight="1" x14ac:dyDescent="0.35">
      <c r="A56" s="24">
        <v>51</v>
      </c>
      <c r="B56" s="28" t="s">
        <v>70</v>
      </c>
      <c r="C56" s="74">
        <v>45.333333000000003</v>
      </c>
      <c r="D56" s="74">
        <v>42.8</v>
      </c>
      <c r="E56" s="69"/>
      <c r="F56" s="70"/>
      <c r="G56" s="54"/>
      <c r="H56" s="54"/>
      <c r="I56" s="54"/>
      <c r="J56" s="54"/>
      <c r="K56" s="54"/>
      <c r="L56" s="26"/>
    </row>
    <row r="57" spans="1:12" s="17" customFormat="1" ht="24.95" customHeight="1" x14ac:dyDescent="0.35">
      <c r="A57" s="24">
        <v>52</v>
      </c>
      <c r="B57" s="28" t="s">
        <v>71</v>
      </c>
      <c r="C57" s="74">
        <v>54.588234999999997</v>
      </c>
      <c r="D57" s="74">
        <v>55.466665999999996</v>
      </c>
      <c r="E57" s="10">
        <v>50.74</v>
      </c>
      <c r="F57" s="11">
        <v>11.56</v>
      </c>
      <c r="G57" s="12">
        <v>27</v>
      </c>
      <c r="H57" s="1">
        <v>36</v>
      </c>
      <c r="I57" s="25">
        <v>-4.7266659999999945</v>
      </c>
      <c r="J57" s="2">
        <v>139</v>
      </c>
      <c r="K57" s="26">
        <v>4.0600000000000023</v>
      </c>
      <c r="L57" s="26" t="s">
        <v>53</v>
      </c>
    </row>
    <row r="58" spans="1:12" s="17" customFormat="1" ht="24.95" customHeight="1" x14ac:dyDescent="0.35">
      <c r="A58" s="24">
        <v>53</v>
      </c>
      <c r="B58" s="28" t="s">
        <v>72</v>
      </c>
      <c r="C58" s="74">
        <v>53.621620999999998</v>
      </c>
      <c r="D58" s="74">
        <v>52</v>
      </c>
      <c r="E58" s="10">
        <v>47.98</v>
      </c>
      <c r="F58" s="11">
        <v>10.83</v>
      </c>
      <c r="G58" s="12">
        <v>26</v>
      </c>
      <c r="H58" s="1">
        <v>74</v>
      </c>
      <c r="I58" s="25">
        <v>-4.0200000000000031</v>
      </c>
      <c r="J58" s="2">
        <v>131</v>
      </c>
      <c r="K58" s="26">
        <v>1.2999999999999972</v>
      </c>
      <c r="L58" s="26" t="s">
        <v>53</v>
      </c>
    </row>
    <row r="59" spans="1:12" s="17" customFormat="1" ht="24.95" customHeight="1" x14ac:dyDescent="0.35">
      <c r="A59" s="24">
        <v>54</v>
      </c>
      <c r="B59" s="28" t="s">
        <v>73</v>
      </c>
      <c r="C59" s="74">
        <v>39.5</v>
      </c>
      <c r="D59" s="74">
        <v>40.242424</v>
      </c>
      <c r="E59" s="10">
        <v>40.42</v>
      </c>
      <c r="F59" s="11">
        <v>11.44</v>
      </c>
      <c r="G59" s="12">
        <v>30</v>
      </c>
      <c r="H59" s="1">
        <v>146</v>
      </c>
      <c r="I59" s="25">
        <v>0.17757600000000195</v>
      </c>
      <c r="J59" s="2">
        <v>68</v>
      </c>
      <c r="K59" s="26">
        <v>-6.259999999999998</v>
      </c>
      <c r="L59" s="26"/>
    </row>
    <row r="60" spans="1:12" s="17" customFormat="1" ht="24.95" customHeight="1" x14ac:dyDescent="0.35">
      <c r="A60" s="24">
        <v>55</v>
      </c>
      <c r="B60" s="28" t="s">
        <v>74</v>
      </c>
      <c r="C60" s="74">
        <v>44</v>
      </c>
      <c r="D60" s="74">
        <v>45.142856999999999</v>
      </c>
      <c r="E60" s="10">
        <v>52.22</v>
      </c>
      <c r="F60" s="11">
        <v>11.33</v>
      </c>
      <c r="G60" s="12">
        <v>9</v>
      </c>
      <c r="H60" s="1">
        <v>24</v>
      </c>
      <c r="I60" s="25">
        <v>7.0771429999999995</v>
      </c>
      <c r="J60" s="2">
        <v>13</v>
      </c>
      <c r="K60" s="26">
        <v>5.5399999999999991</v>
      </c>
      <c r="L60" s="26" t="s">
        <v>53</v>
      </c>
    </row>
    <row r="61" spans="1:12" s="17" customFormat="1" ht="24.95" customHeight="1" x14ac:dyDescent="0.35">
      <c r="A61" s="24">
        <v>56</v>
      </c>
      <c r="B61" s="28" t="s">
        <v>75</v>
      </c>
      <c r="C61" s="74">
        <v>33.6</v>
      </c>
      <c r="D61" s="74">
        <v>50</v>
      </c>
      <c r="E61" s="10">
        <v>48.21</v>
      </c>
      <c r="F61" s="11">
        <v>6.51</v>
      </c>
      <c r="G61" s="12">
        <v>7</v>
      </c>
      <c r="H61" s="1">
        <v>69</v>
      </c>
      <c r="I61" s="25">
        <v>-1.7899999999999991</v>
      </c>
      <c r="J61" s="2">
        <v>92</v>
      </c>
      <c r="K61" s="26">
        <v>1.5300000000000011</v>
      </c>
      <c r="L61" s="26" t="s">
        <v>53</v>
      </c>
    </row>
    <row r="62" spans="1:12" s="17" customFormat="1" ht="24.95" customHeight="1" x14ac:dyDescent="0.35">
      <c r="A62" s="24">
        <v>57</v>
      </c>
      <c r="B62" s="28" t="s">
        <v>76</v>
      </c>
      <c r="C62" s="74">
        <v>38.352941000000001</v>
      </c>
      <c r="D62" s="74">
        <v>42.444443999999997</v>
      </c>
      <c r="E62" s="10">
        <v>38.25</v>
      </c>
      <c r="F62" s="11">
        <v>13.14</v>
      </c>
      <c r="G62" s="12">
        <v>10</v>
      </c>
      <c r="H62" s="1">
        <v>158</v>
      </c>
      <c r="I62" s="25">
        <v>-4.1944439999999972</v>
      </c>
      <c r="J62" s="2">
        <v>134</v>
      </c>
      <c r="K62" s="26">
        <v>-8.43</v>
      </c>
      <c r="L62" s="26"/>
    </row>
    <row r="63" spans="1:12" s="17" customFormat="1" ht="24.95" customHeight="1" x14ac:dyDescent="0.35">
      <c r="A63" s="24">
        <v>58</v>
      </c>
      <c r="B63" s="28" t="s">
        <v>77</v>
      </c>
      <c r="C63" s="74">
        <v>47.181818</v>
      </c>
      <c r="D63" s="74">
        <v>49.230769000000002</v>
      </c>
      <c r="E63" s="10">
        <v>48.33</v>
      </c>
      <c r="F63" s="11">
        <v>8.6199999999999992</v>
      </c>
      <c r="G63" s="12">
        <v>6</v>
      </c>
      <c r="H63" s="1">
        <v>64</v>
      </c>
      <c r="I63" s="25">
        <v>-0.90076900000000393</v>
      </c>
      <c r="J63" s="2">
        <v>80</v>
      </c>
      <c r="K63" s="26">
        <v>1.6499999999999986</v>
      </c>
      <c r="L63" s="26" t="s">
        <v>53</v>
      </c>
    </row>
    <row r="64" spans="1:12" s="17" customFormat="1" ht="24.95" customHeight="1" x14ac:dyDescent="0.35">
      <c r="A64" s="24">
        <v>59</v>
      </c>
      <c r="B64" s="28" t="s">
        <v>78</v>
      </c>
      <c r="C64" s="74">
        <v>42</v>
      </c>
      <c r="D64" s="74">
        <v>46.8</v>
      </c>
      <c r="E64" s="10">
        <v>53.46</v>
      </c>
      <c r="F64" s="11">
        <v>14.06</v>
      </c>
      <c r="G64" s="12">
        <v>13</v>
      </c>
      <c r="H64" s="1">
        <v>16</v>
      </c>
      <c r="I64" s="25">
        <v>6.6600000000000037</v>
      </c>
      <c r="J64" s="2">
        <v>14</v>
      </c>
      <c r="K64" s="26">
        <v>6.7800000000000011</v>
      </c>
      <c r="L64" s="26" t="s">
        <v>53</v>
      </c>
    </row>
    <row r="65" spans="1:12" s="17" customFormat="1" ht="24.95" customHeight="1" x14ac:dyDescent="0.35">
      <c r="A65" s="24">
        <v>60</v>
      </c>
      <c r="B65" s="28" t="s">
        <v>79</v>
      </c>
      <c r="C65" s="74">
        <v>39.090909000000003</v>
      </c>
      <c r="D65" s="74">
        <v>42.941175999999999</v>
      </c>
      <c r="E65" s="10">
        <v>46.13</v>
      </c>
      <c r="F65" s="11">
        <v>12.16</v>
      </c>
      <c r="G65" s="12">
        <v>20</v>
      </c>
      <c r="H65" s="1">
        <v>90</v>
      </c>
      <c r="I65" s="25">
        <v>3.1888240000000039</v>
      </c>
      <c r="J65" s="2">
        <v>29</v>
      </c>
      <c r="K65" s="26">
        <v>-0.54999999999999716</v>
      </c>
      <c r="L65" s="26"/>
    </row>
    <row r="66" spans="1:12" s="17" customFormat="1" ht="24.95" customHeight="1" x14ac:dyDescent="0.35">
      <c r="A66" s="24">
        <v>61</v>
      </c>
      <c r="B66" s="28" t="s">
        <v>80</v>
      </c>
      <c r="C66" s="74">
        <v>49.714284999999997</v>
      </c>
      <c r="D66" s="74">
        <v>49</v>
      </c>
      <c r="E66" s="10">
        <v>45</v>
      </c>
      <c r="F66" s="11">
        <v>0</v>
      </c>
      <c r="G66" s="12">
        <v>1</v>
      </c>
      <c r="H66" s="1">
        <v>105</v>
      </c>
      <c r="I66" s="25">
        <v>-4</v>
      </c>
      <c r="J66" s="2">
        <v>129</v>
      </c>
      <c r="K66" s="26">
        <v>-1.6799999999999997</v>
      </c>
      <c r="L66" s="26"/>
    </row>
    <row r="67" spans="1:12" s="17" customFormat="1" ht="24.95" customHeight="1" x14ac:dyDescent="0.35">
      <c r="A67" s="24">
        <v>62</v>
      </c>
      <c r="B67" s="28" t="s">
        <v>81</v>
      </c>
      <c r="C67" s="74">
        <v>50.2</v>
      </c>
      <c r="D67" s="74">
        <v>49.5</v>
      </c>
      <c r="E67" s="10">
        <v>39.69</v>
      </c>
      <c r="F67" s="11">
        <v>8.6999999999999993</v>
      </c>
      <c r="G67" s="12">
        <v>8</v>
      </c>
      <c r="H67" s="1">
        <v>151</v>
      </c>
      <c r="I67" s="25">
        <v>-9.8100000000000023</v>
      </c>
      <c r="J67" s="2">
        <v>181</v>
      </c>
      <c r="K67" s="26">
        <v>-6.990000000000002</v>
      </c>
      <c r="L67" s="26"/>
    </row>
    <row r="68" spans="1:12" s="17" customFormat="1" ht="24.95" customHeight="1" x14ac:dyDescent="0.35">
      <c r="A68" s="24">
        <v>63</v>
      </c>
      <c r="B68" s="28" t="s">
        <v>82</v>
      </c>
      <c r="C68" s="74">
        <v>49</v>
      </c>
      <c r="D68" s="74">
        <v>46.5</v>
      </c>
      <c r="E68" s="10">
        <v>46.11</v>
      </c>
      <c r="F68" s="11">
        <v>11.37</v>
      </c>
      <c r="G68" s="12">
        <v>9</v>
      </c>
      <c r="H68" s="1">
        <v>91</v>
      </c>
      <c r="I68" s="25">
        <v>-0.39000000000000057</v>
      </c>
      <c r="J68" s="2">
        <v>73</v>
      </c>
      <c r="K68" s="26">
        <v>-0.57000000000000028</v>
      </c>
      <c r="L68" s="26"/>
    </row>
    <row r="69" spans="1:12" s="17" customFormat="1" ht="24.95" customHeight="1" x14ac:dyDescent="0.35">
      <c r="A69" s="24">
        <v>64</v>
      </c>
      <c r="B69" s="28" t="s">
        <v>83</v>
      </c>
      <c r="C69" s="74">
        <v>52.588234999999997</v>
      </c>
      <c r="D69" s="74">
        <v>46.2</v>
      </c>
      <c r="E69" s="10">
        <v>46.83</v>
      </c>
      <c r="F69" s="11">
        <v>8.9700000000000006</v>
      </c>
      <c r="G69" s="12">
        <v>15</v>
      </c>
      <c r="H69" s="1">
        <v>82</v>
      </c>
      <c r="I69" s="25">
        <v>0.62999999999999545</v>
      </c>
      <c r="J69" s="2">
        <v>66</v>
      </c>
      <c r="K69" s="26">
        <v>0.14999999999999858</v>
      </c>
      <c r="L69" s="26" t="s">
        <v>53</v>
      </c>
    </row>
    <row r="70" spans="1:12" s="17" customFormat="1" ht="24.95" customHeight="1" x14ac:dyDescent="0.35">
      <c r="A70" s="24">
        <v>65</v>
      </c>
      <c r="B70" s="28" t="s">
        <v>84</v>
      </c>
      <c r="C70" s="74">
        <v>52.451611999999997</v>
      </c>
      <c r="D70" s="74">
        <v>53.904761000000001</v>
      </c>
      <c r="E70" s="10">
        <v>50.23</v>
      </c>
      <c r="F70" s="11">
        <v>9.26</v>
      </c>
      <c r="G70" s="12">
        <v>22</v>
      </c>
      <c r="H70" s="1">
        <v>45</v>
      </c>
      <c r="I70" s="25">
        <v>-3.6747610000000037</v>
      </c>
      <c r="J70" s="2">
        <v>126</v>
      </c>
      <c r="K70" s="26">
        <v>3.5499999999999972</v>
      </c>
      <c r="L70" s="26" t="s">
        <v>53</v>
      </c>
    </row>
    <row r="71" spans="1:12" s="17" customFormat="1" ht="24.95" customHeight="1" thickBot="1" x14ac:dyDescent="0.4">
      <c r="A71" s="24">
        <v>66</v>
      </c>
      <c r="B71" s="28" t="s">
        <v>85</v>
      </c>
      <c r="C71" s="78">
        <v>34</v>
      </c>
      <c r="D71" s="74">
        <v>43.333333000000003</v>
      </c>
      <c r="E71" s="10">
        <v>36.67</v>
      </c>
      <c r="F71" s="11">
        <v>7.73</v>
      </c>
      <c r="G71" s="12">
        <v>3</v>
      </c>
      <c r="H71" s="1">
        <v>170</v>
      </c>
      <c r="I71" s="25">
        <v>-6.6633330000000015</v>
      </c>
      <c r="J71" s="2">
        <v>162</v>
      </c>
      <c r="K71" s="26">
        <v>-10.009999999999998</v>
      </c>
      <c r="L71" s="26"/>
    </row>
    <row r="72" spans="1:12" s="17" customFormat="1" ht="28.5" customHeight="1" x14ac:dyDescent="0.2">
      <c r="A72" s="184"/>
      <c r="B72" s="179" t="s">
        <v>270</v>
      </c>
      <c r="C72" s="185">
        <f>SUM(C41:C71)</f>
        <v>1475.847704</v>
      </c>
      <c r="D72" s="185">
        <f>SUM(D41:D71)</f>
        <v>1514.877892</v>
      </c>
      <c r="E72" s="185">
        <f>SUM(E41:E71)</f>
        <v>1426.1100000000001</v>
      </c>
      <c r="F72" s="185">
        <f>SUM(F41:F71)</f>
        <v>297.7700000000001</v>
      </c>
      <c r="G72" s="190">
        <f>SUM(G41:G71)</f>
        <v>691</v>
      </c>
      <c r="H72" s="181"/>
      <c r="I72" s="185">
        <f>SUM(I41:I71)</f>
        <v>-45.967891999999999</v>
      </c>
      <c r="J72" s="182"/>
      <c r="K72" s="185">
        <f>SUM(K41:K71)</f>
        <v>25.710000000000008</v>
      </c>
      <c r="L72" s="183"/>
    </row>
    <row r="73" spans="1:12" s="17" customFormat="1" ht="28.5" customHeight="1" thickBot="1" x14ac:dyDescent="0.25">
      <c r="A73" s="145"/>
      <c r="B73" s="146" t="s">
        <v>271</v>
      </c>
      <c r="C73" s="188">
        <f>C72/31</f>
        <v>47.607990451612906</v>
      </c>
      <c r="D73" s="188">
        <f>D72/31</f>
        <v>48.86702877419355</v>
      </c>
      <c r="E73" s="188">
        <f>E72/30</f>
        <v>47.537000000000006</v>
      </c>
      <c r="F73" s="188">
        <f>F72/30</f>
        <v>9.92566666666667</v>
      </c>
      <c r="G73" s="148"/>
      <c r="H73" s="149"/>
      <c r="I73" s="188">
        <f>I72/30</f>
        <v>-1.5322630666666666</v>
      </c>
      <c r="J73" s="149"/>
      <c r="K73" s="188">
        <f>K72/30</f>
        <v>0.85700000000000032</v>
      </c>
      <c r="L73" s="150"/>
    </row>
    <row r="74" spans="1:12" s="17" customFormat="1" ht="24.95" customHeight="1" x14ac:dyDescent="0.2">
      <c r="A74" s="24">
        <v>67</v>
      </c>
      <c r="B74" s="30" t="s">
        <v>86</v>
      </c>
      <c r="C74" s="66">
        <v>39.428570999999998</v>
      </c>
      <c r="D74" s="66">
        <v>42.2</v>
      </c>
      <c r="E74" s="10">
        <v>44.08</v>
      </c>
      <c r="F74" s="11">
        <v>14.63</v>
      </c>
      <c r="G74" s="12">
        <v>19</v>
      </c>
      <c r="H74" s="1">
        <v>117</v>
      </c>
      <c r="I74" s="25">
        <v>1.8799999999999955</v>
      </c>
      <c r="J74" s="2">
        <v>47</v>
      </c>
      <c r="K74" s="26">
        <v>-2.6000000000000014</v>
      </c>
      <c r="L74" s="26"/>
    </row>
    <row r="75" spans="1:12" s="17" customFormat="1" ht="24.95" customHeight="1" x14ac:dyDescent="0.2">
      <c r="A75" s="24">
        <v>68</v>
      </c>
      <c r="B75" s="30" t="s">
        <v>87</v>
      </c>
      <c r="C75" s="66">
        <v>41</v>
      </c>
      <c r="D75" s="66">
        <v>41.428570999999998</v>
      </c>
      <c r="E75" s="10">
        <v>44.17</v>
      </c>
      <c r="F75" s="11">
        <v>9.7899999999999991</v>
      </c>
      <c r="G75" s="12">
        <v>9</v>
      </c>
      <c r="H75" s="1">
        <v>114</v>
      </c>
      <c r="I75" s="25">
        <v>2.7414290000000037</v>
      </c>
      <c r="J75" s="2">
        <v>36</v>
      </c>
      <c r="K75" s="26">
        <v>-2.509999999999998</v>
      </c>
      <c r="L75" s="26"/>
    </row>
    <row r="76" spans="1:12" s="17" customFormat="1" ht="24.95" customHeight="1" x14ac:dyDescent="0.2">
      <c r="A76" s="24">
        <v>69</v>
      </c>
      <c r="B76" s="30" t="s">
        <v>88</v>
      </c>
      <c r="C76" s="66">
        <v>52.48</v>
      </c>
      <c r="D76" s="66">
        <v>49.2</v>
      </c>
      <c r="E76" s="10">
        <v>49.86</v>
      </c>
      <c r="F76" s="11">
        <v>11.47</v>
      </c>
      <c r="G76" s="12">
        <v>18</v>
      </c>
      <c r="H76" s="1">
        <v>50</v>
      </c>
      <c r="I76" s="25">
        <v>0.65999999999999659</v>
      </c>
      <c r="J76" s="2">
        <v>64</v>
      </c>
      <c r="K76" s="26">
        <v>3.1799999999999997</v>
      </c>
      <c r="L76" s="26" t="s">
        <v>53</v>
      </c>
    </row>
    <row r="77" spans="1:12" s="17" customFormat="1" ht="24.95" customHeight="1" x14ac:dyDescent="0.2">
      <c r="A77" s="24">
        <v>70</v>
      </c>
      <c r="B77" s="30" t="s">
        <v>89</v>
      </c>
      <c r="C77" s="66">
        <v>50.5</v>
      </c>
      <c r="D77" s="66">
        <v>46.222222000000002</v>
      </c>
      <c r="E77" s="10">
        <v>50.47</v>
      </c>
      <c r="F77" s="11">
        <v>9.57</v>
      </c>
      <c r="G77" s="12">
        <v>16</v>
      </c>
      <c r="H77" s="1">
        <v>39</v>
      </c>
      <c r="I77" s="25">
        <v>4.2477779999999967</v>
      </c>
      <c r="J77" s="2">
        <v>26</v>
      </c>
      <c r="K77" s="26">
        <v>3.7899999999999991</v>
      </c>
      <c r="L77" s="26" t="s">
        <v>53</v>
      </c>
    </row>
    <row r="78" spans="1:12" s="17" customFormat="1" ht="24.95" customHeight="1" x14ac:dyDescent="0.2">
      <c r="A78" s="24">
        <v>71</v>
      </c>
      <c r="B78" s="30" t="s">
        <v>90</v>
      </c>
      <c r="C78" s="66">
        <v>58.048780000000001</v>
      </c>
      <c r="D78" s="66">
        <v>49.515151000000003</v>
      </c>
      <c r="E78" s="10">
        <v>50.28</v>
      </c>
      <c r="F78" s="11">
        <v>12.17</v>
      </c>
      <c r="G78" s="12">
        <v>36</v>
      </c>
      <c r="H78" s="1">
        <v>44</v>
      </c>
      <c r="I78" s="25">
        <v>0.76484899999999811</v>
      </c>
      <c r="J78" s="2">
        <v>63</v>
      </c>
      <c r="K78" s="26">
        <v>3.6000000000000014</v>
      </c>
      <c r="L78" s="26" t="s">
        <v>53</v>
      </c>
    </row>
    <row r="79" spans="1:12" s="17" customFormat="1" ht="24.95" customHeight="1" x14ac:dyDescent="0.2">
      <c r="A79" s="24">
        <v>72</v>
      </c>
      <c r="B79" s="30" t="s">
        <v>91</v>
      </c>
      <c r="C79" s="66">
        <v>49.285713999999999</v>
      </c>
      <c r="D79" s="66">
        <v>50.941175999999999</v>
      </c>
      <c r="E79" s="10">
        <v>57.05</v>
      </c>
      <c r="F79" s="11">
        <v>10.06</v>
      </c>
      <c r="G79" s="12">
        <v>11</v>
      </c>
      <c r="H79" s="1">
        <v>8</v>
      </c>
      <c r="I79" s="25">
        <v>6.1088239999999985</v>
      </c>
      <c r="J79" s="2">
        <v>18</v>
      </c>
      <c r="K79" s="26">
        <v>10.369999999999997</v>
      </c>
      <c r="L79" s="26" t="s">
        <v>53</v>
      </c>
    </row>
    <row r="80" spans="1:12" s="17" customFormat="1" ht="24.95" customHeight="1" x14ac:dyDescent="0.2">
      <c r="A80" s="24">
        <v>73</v>
      </c>
      <c r="B80" s="30" t="s">
        <v>92</v>
      </c>
      <c r="C80" s="66">
        <v>57.767440999999998</v>
      </c>
      <c r="D80" s="66">
        <v>46.578946999999999</v>
      </c>
      <c r="E80" s="10">
        <v>45.63</v>
      </c>
      <c r="F80" s="11">
        <v>11.13</v>
      </c>
      <c r="G80" s="12">
        <v>28</v>
      </c>
      <c r="H80" s="1">
        <v>100</v>
      </c>
      <c r="I80" s="25">
        <v>-0.94894699999999688</v>
      </c>
      <c r="J80" s="2">
        <v>82</v>
      </c>
      <c r="K80" s="26">
        <v>-1.0499999999999972</v>
      </c>
      <c r="L80" s="26"/>
    </row>
    <row r="81" spans="1:12" s="17" customFormat="1" ht="24.95" customHeight="1" x14ac:dyDescent="0.2">
      <c r="A81" s="24">
        <v>74</v>
      </c>
      <c r="B81" s="30" t="s">
        <v>93</v>
      </c>
      <c r="C81" s="66">
        <v>56.952379999999998</v>
      </c>
      <c r="D81" s="66">
        <v>49.083333000000003</v>
      </c>
      <c r="E81" s="10">
        <v>41.25</v>
      </c>
      <c r="F81" s="11">
        <v>12.16</v>
      </c>
      <c r="G81" s="12">
        <v>24</v>
      </c>
      <c r="H81" s="1">
        <v>138</v>
      </c>
      <c r="I81" s="25">
        <v>-7.8333330000000032</v>
      </c>
      <c r="J81" s="2">
        <v>173</v>
      </c>
      <c r="K81" s="26">
        <v>-5.43</v>
      </c>
      <c r="L81" s="26"/>
    </row>
    <row r="82" spans="1:12" s="17" customFormat="1" ht="24.95" customHeight="1" x14ac:dyDescent="0.2">
      <c r="A82" s="24">
        <v>75</v>
      </c>
      <c r="B82" s="30" t="s">
        <v>94</v>
      </c>
      <c r="C82" s="66">
        <v>50.222222000000002</v>
      </c>
      <c r="D82" s="66">
        <v>49.6</v>
      </c>
      <c r="E82" s="10">
        <v>46.39</v>
      </c>
      <c r="F82" s="11">
        <v>13.7</v>
      </c>
      <c r="G82" s="12">
        <v>9</v>
      </c>
      <c r="H82" s="1">
        <v>87</v>
      </c>
      <c r="I82" s="25">
        <v>-3.2100000000000009</v>
      </c>
      <c r="J82" s="2">
        <v>118</v>
      </c>
      <c r="K82" s="26">
        <v>-0.28999999999999915</v>
      </c>
      <c r="L82" s="26"/>
    </row>
    <row r="83" spans="1:12" s="17" customFormat="1" ht="24.95" customHeight="1" x14ac:dyDescent="0.2">
      <c r="A83" s="24">
        <v>76</v>
      </c>
      <c r="B83" s="30" t="s">
        <v>222</v>
      </c>
      <c r="C83" s="66">
        <v>50.333333000000003</v>
      </c>
      <c r="D83" s="66">
        <v>51.857142000000003</v>
      </c>
      <c r="E83" s="10">
        <v>47.86</v>
      </c>
      <c r="F83" s="11">
        <v>9.3000000000000007</v>
      </c>
      <c r="G83" s="12">
        <v>7</v>
      </c>
      <c r="H83" s="1">
        <v>75</v>
      </c>
      <c r="I83" s="25">
        <v>-3.9971420000000037</v>
      </c>
      <c r="J83" s="2">
        <v>128</v>
      </c>
      <c r="K83" s="26">
        <v>1.1799999999999997</v>
      </c>
      <c r="L83" s="26" t="s">
        <v>53</v>
      </c>
    </row>
    <row r="84" spans="1:12" s="17" customFormat="1" ht="24.95" customHeight="1" x14ac:dyDescent="0.2">
      <c r="A84" s="24">
        <v>77</v>
      </c>
      <c r="B84" s="30" t="s">
        <v>95</v>
      </c>
      <c r="C84" s="66">
        <v>34.4</v>
      </c>
      <c r="D84" s="66">
        <v>50.8</v>
      </c>
      <c r="E84" s="10">
        <v>49</v>
      </c>
      <c r="F84" s="11">
        <v>7.18</v>
      </c>
      <c r="G84" s="12">
        <v>5</v>
      </c>
      <c r="H84" s="1">
        <v>57</v>
      </c>
      <c r="I84" s="25">
        <v>-1.7999999999999972</v>
      </c>
      <c r="J84" s="2">
        <v>93</v>
      </c>
      <c r="K84" s="26">
        <v>2.3200000000000003</v>
      </c>
      <c r="L84" s="26" t="s">
        <v>53</v>
      </c>
    </row>
    <row r="85" spans="1:12" s="17" customFormat="1" ht="24.95" customHeight="1" x14ac:dyDescent="0.2">
      <c r="A85" s="24">
        <v>78</v>
      </c>
      <c r="B85" s="30" t="s">
        <v>96</v>
      </c>
      <c r="C85" s="66">
        <v>61.333333000000003</v>
      </c>
      <c r="D85" s="66">
        <v>66</v>
      </c>
      <c r="E85" s="10">
        <v>0</v>
      </c>
      <c r="F85" s="11">
        <v>0</v>
      </c>
      <c r="G85" s="12">
        <v>0</v>
      </c>
      <c r="H85" s="58"/>
      <c r="I85" s="58"/>
      <c r="J85" s="58"/>
      <c r="K85" s="58"/>
      <c r="L85" s="26"/>
    </row>
    <row r="86" spans="1:12" s="17" customFormat="1" ht="24.95" customHeight="1" x14ac:dyDescent="0.2">
      <c r="A86" s="24">
        <v>79</v>
      </c>
      <c r="B86" s="30" t="s">
        <v>97</v>
      </c>
      <c r="C86" s="66">
        <v>54.4</v>
      </c>
      <c r="D86" s="66">
        <v>49.333333000000003</v>
      </c>
      <c r="E86" s="10">
        <v>45</v>
      </c>
      <c r="F86" s="11">
        <v>12.86</v>
      </c>
      <c r="G86" s="12">
        <v>9</v>
      </c>
      <c r="H86" s="1">
        <v>105</v>
      </c>
      <c r="I86" s="25">
        <v>-4.3333330000000032</v>
      </c>
      <c r="J86" s="2">
        <v>135</v>
      </c>
      <c r="K86" s="26">
        <v>-1.6799999999999997</v>
      </c>
      <c r="L86" s="26"/>
    </row>
    <row r="87" spans="1:12" s="17" customFormat="1" ht="24.95" customHeight="1" x14ac:dyDescent="0.2">
      <c r="A87" s="24">
        <v>80</v>
      </c>
      <c r="B87" s="30" t="s">
        <v>98</v>
      </c>
      <c r="C87" s="66">
        <v>51.5</v>
      </c>
      <c r="D87" s="66">
        <v>43.666665999999999</v>
      </c>
      <c r="E87" s="10">
        <v>46.15</v>
      </c>
      <c r="F87" s="11">
        <v>11.08</v>
      </c>
      <c r="G87" s="12">
        <v>13</v>
      </c>
      <c r="H87" s="1">
        <v>88</v>
      </c>
      <c r="I87" s="25">
        <v>2.4833339999999993</v>
      </c>
      <c r="J87" s="2">
        <v>40</v>
      </c>
      <c r="K87" s="26">
        <v>-0.53000000000000114</v>
      </c>
      <c r="L87" s="26"/>
    </row>
    <row r="88" spans="1:12" s="17" customFormat="1" ht="24.95" customHeight="1" x14ac:dyDescent="0.2">
      <c r="A88" s="24">
        <v>81</v>
      </c>
      <c r="B88" s="30" t="s">
        <v>99</v>
      </c>
      <c r="C88" s="66">
        <v>49.538460999999998</v>
      </c>
      <c r="D88" s="66">
        <v>54.72</v>
      </c>
      <c r="E88" s="10">
        <v>49.96</v>
      </c>
      <c r="F88" s="11">
        <v>9.81</v>
      </c>
      <c r="G88" s="12">
        <v>23</v>
      </c>
      <c r="H88" s="1">
        <v>49</v>
      </c>
      <c r="I88" s="25">
        <v>-4.759999999999998</v>
      </c>
      <c r="J88" s="2">
        <v>140</v>
      </c>
      <c r="K88" s="26">
        <v>3.2800000000000011</v>
      </c>
      <c r="L88" s="26" t="s">
        <v>53</v>
      </c>
    </row>
    <row r="89" spans="1:12" s="17" customFormat="1" ht="24.95" customHeight="1" x14ac:dyDescent="0.2">
      <c r="A89" s="24">
        <v>82</v>
      </c>
      <c r="B89" s="30" t="s">
        <v>100</v>
      </c>
      <c r="C89" s="66">
        <v>50.846153000000001</v>
      </c>
      <c r="D89" s="66">
        <v>48.428570999999998</v>
      </c>
      <c r="E89" s="10">
        <v>45.68</v>
      </c>
      <c r="F89" s="11">
        <v>10.82</v>
      </c>
      <c r="G89" s="12">
        <v>22</v>
      </c>
      <c r="H89" s="1">
        <v>99</v>
      </c>
      <c r="I89" s="25">
        <v>-2.7485709999999983</v>
      </c>
      <c r="J89" s="2">
        <v>112</v>
      </c>
      <c r="K89" s="26">
        <v>-1</v>
      </c>
      <c r="L89" s="26"/>
    </row>
    <row r="90" spans="1:12" s="17" customFormat="1" ht="24.95" customHeight="1" x14ac:dyDescent="0.2">
      <c r="A90" s="24">
        <v>83</v>
      </c>
      <c r="B90" s="30" t="s">
        <v>101</v>
      </c>
      <c r="C90" s="66">
        <v>42</v>
      </c>
      <c r="D90" s="66">
        <v>49.714284999999997</v>
      </c>
      <c r="E90" s="10">
        <v>45</v>
      </c>
      <c r="F90" s="11">
        <v>12.39</v>
      </c>
      <c r="G90" s="12">
        <v>11</v>
      </c>
      <c r="H90" s="1">
        <v>105</v>
      </c>
      <c r="I90" s="25">
        <v>-4.7142849999999967</v>
      </c>
      <c r="J90" s="2">
        <v>138</v>
      </c>
      <c r="K90" s="26">
        <v>-1.6799999999999997</v>
      </c>
      <c r="L90" s="26"/>
    </row>
    <row r="91" spans="1:12" s="17" customFormat="1" ht="24.95" customHeight="1" x14ac:dyDescent="0.2">
      <c r="A91" s="24">
        <v>84</v>
      </c>
      <c r="B91" s="30" t="s">
        <v>102</v>
      </c>
      <c r="C91" s="66">
        <v>37.200000000000003</v>
      </c>
      <c r="D91" s="66">
        <v>42.5</v>
      </c>
      <c r="E91" s="10">
        <v>40.5</v>
      </c>
      <c r="F91" s="11">
        <v>15.07</v>
      </c>
      <c r="G91" s="12">
        <v>10</v>
      </c>
      <c r="H91" s="1">
        <v>145</v>
      </c>
      <c r="I91" s="25">
        <v>-2</v>
      </c>
      <c r="J91" s="2">
        <v>98</v>
      </c>
      <c r="K91" s="26">
        <v>-6.18</v>
      </c>
      <c r="L91" s="27"/>
    </row>
    <row r="92" spans="1:12" s="17" customFormat="1" ht="24.95" customHeight="1" x14ac:dyDescent="0.2">
      <c r="A92" s="24">
        <v>85</v>
      </c>
      <c r="B92" s="30" t="s">
        <v>103</v>
      </c>
      <c r="C92" s="66">
        <v>43.44</v>
      </c>
      <c r="D92" s="66">
        <v>45.9375</v>
      </c>
      <c r="E92" s="10">
        <v>40.31</v>
      </c>
      <c r="F92" s="11">
        <v>10.53</v>
      </c>
      <c r="G92" s="12">
        <v>16</v>
      </c>
      <c r="H92" s="1">
        <v>147</v>
      </c>
      <c r="I92" s="25">
        <v>-5.6274999999999977</v>
      </c>
      <c r="J92" s="2">
        <v>150</v>
      </c>
      <c r="K92" s="26">
        <v>-6.3699999999999974</v>
      </c>
      <c r="L92" s="27"/>
    </row>
    <row r="93" spans="1:12" s="17" customFormat="1" ht="24.95" customHeight="1" x14ac:dyDescent="0.2">
      <c r="A93" s="24">
        <v>86</v>
      </c>
      <c r="B93" s="30" t="s">
        <v>104</v>
      </c>
      <c r="C93" s="66">
        <v>50.428570999999998</v>
      </c>
      <c r="D93" s="66">
        <v>48.888888000000001</v>
      </c>
      <c r="E93" s="10">
        <v>48.61</v>
      </c>
      <c r="F93" s="11">
        <v>11.22</v>
      </c>
      <c r="G93" s="12">
        <v>18</v>
      </c>
      <c r="H93" s="1">
        <v>60</v>
      </c>
      <c r="I93" s="25">
        <v>-0.27888800000000202</v>
      </c>
      <c r="J93" s="2">
        <v>72</v>
      </c>
      <c r="K93" s="26">
        <v>1.9299999999999997</v>
      </c>
      <c r="L93" s="27" t="s">
        <v>53</v>
      </c>
    </row>
    <row r="94" spans="1:12" s="17" customFormat="1" ht="24.95" customHeight="1" x14ac:dyDescent="0.2">
      <c r="A94" s="24">
        <v>87</v>
      </c>
      <c r="B94" s="30" t="s">
        <v>105</v>
      </c>
      <c r="C94" s="66">
        <v>54.666665999999999</v>
      </c>
      <c r="D94" s="66">
        <v>53.703702999999997</v>
      </c>
      <c r="E94" s="10">
        <v>55.63</v>
      </c>
      <c r="F94" s="11">
        <v>9.94</v>
      </c>
      <c r="G94" s="12">
        <v>16</v>
      </c>
      <c r="H94" s="1">
        <v>11</v>
      </c>
      <c r="I94" s="25">
        <v>1.9262970000000053</v>
      </c>
      <c r="J94" s="2">
        <v>46</v>
      </c>
      <c r="K94" s="26">
        <v>8.9500000000000028</v>
      </c>
      <c r="L94" s="27" t="s">
        <v>53</v>
      </c>
    </row>
    <row r="95" spans="1:12" s="17" customFormat="1" ht="24.95" customHeight="1" x14ac:dyDescent="0.2">
      <c r="A95" s="24">
        <v>88</v>
      </c>
      <c r="B95" s="30" t="s">
        <v>106</v>
      </c>
      <c r="C95" s="66">
        <v>48</v>
      </c>
      <c r="D95" s="66">
        <v>50.666665999999999</v>
      </c>
      <c r="E95" s="10">
        <v>44</v>
      </c>
      <c r="F95" s="11">
        <v>10.56</v>
      </c>
      <c r="G95" s="12">
        <v>5</v>
      </c>
      <c r="H95" s="1">
        <v>119</v>
      </c>
      <c r="I95" s="25">
        <v>-6.6666659999999993</v>
      </c>
      <c r="J95" s="2">
        <v>163</v>
      </c>
      <c r="K95" s="26">
        <v>-2.6799999999999997</v>
      </c>
      <c r="L95" s="27"/>
    </row>
    <row r="96" spans="1:12" s="17" customFormat="1" ht="24.95" customHeight="1" x14ac:dyDescent="0.2">
      <c r="A96" s="24">
        <v>89</v>
      </c>
      <c r="B96" s="30" t="s">
        <v>107</v>
      </c>
      <c r="C96" s="66">
        <v>39</v>
      </c>
      <c r="D96" s="66">
        <v>49.142856999999999</v>
      </c>
      <c r="E96" s="10">
        <v>49.17</v>
      </c>
      <c r="F96" s="11">
        <v>2.36</v>
      </c>
      <c r="G96" s="12">
        <v>6</v>
      </c>
      <c r="H96" s="1">
        <v>55</v>
      </c>
      <c r="I96" s="25">
        <v>2.714300000000236E-2</v>
      </c>
      <c r="J96" s="2">
        <v>69</v>
      </c>
      <c r="K96" s="26">
        <v>2.490000000000002</v>
      </c>
      <c r="L96" s="27" t="s">
        <v>53</v>
      </c>
    </row>
    <row r="97" spans="1:12" s="17" customFormat="1" ht="24.95" customHeight="1" x14ac:dyDescent="0.2">
      <c r="A97" s="24">
        <v>90</v>
      </c>
      <c r="B97" s="30" t="s">
        <v>108</v>
      </c>
      <c r="C97" s="66">
        <v>54.352941000000001</v>
      </c>
      <c r="D97" s="66">
        <v>48.285713999999999</v>
      </c>
      <c r="E97" s="10">
        <v>49.77</v>
      </c>
      <c r="F97" s="11">
        <v>11.15</v>
      </c>
      <c r="G97" s="12">
        <v>11</v>
      </c>
      <c r="H97" s="1">
        <v>51</v>
      </c>
      <c r="I97" s="25">
        <v>1.4842860000000044</v>
      </c>
      <c r="J97" s="2">
        <v>50</v>
      </c>
      <c r="K97" s="26">
        <v>3.0900000000000034</v>
      </c>
      <c r="L97" s="27" t="s">
        <v>53</v>
      </c>
    </row>
    <row r="98" spans="1:12" s="17" customFormat="1" ht="24.95" customHeight="1" x14ac:dyDescent="0.2">
      <c r="A98" s="24">
        <v>91</v>
      </c>
      <c r="B98" s="30" t="s">
        <v>109</v>
      </c>
      <c r="C98" s="66">
        <v>36.666665999999999</v>
      </c>
      <c r="D98" s="66">
        <v>47.2</v>
      </c>
      <c r="E98" s="10">
        <v>38.33</v>
      </c>
      <c r="F98" s="11">
        <v>10.27</v>
      </c>
      <c r="G98" s="12">
        <v>9</v>
      </c>
      <c r="H98" s="1">
        <v>157</v>
      </c>
      <c r="I98" s="25">
        <v>-8.8700000000000045</v>
      </c>
      <c r="J98" s="2">
        <v>179</v>
      </c>
      <c r="K98" s="26">
        <v>-8.3500000000000014</v>
      </c>
      <c r="L98" s="27"/>
    </row>
    <row r="99" spans="1:12" s="17" customFormat="1" ht="24.95" customHeight="1" x14ac:dyDescent="0.2">
      <c r="A99" s="24">
        <v>92</v>
      </c>
      <c r="B99" s="30" t="s">
        <v>110</v>
      </c>
      <c r="C99" s="66">
        <v>54.776978</v>
      </c>
      <c r="D99" s="66">
        <v>53.227586000000002</v>
      </c>
      <c r="E99" s="10">
        <v>54.5</v>
      </c>
      <c r="F99" s="11">
        <v>13.62</v>
      </c>
      <c r="G99" s="12">
        <v>140</v>
      </c>
      <c r="H99" s="1">
        <v>15</v>
      </c>
      <c r="I99" s="25">
        <v>1.2724139999999977</v>
      </c>
      <c r="J99" s="2">
        <v>54</v>
      </c>
      <c r="K99" s="26">
        <v>7.82</v>
      </c>
      <c r="L99" s="27" t="s">
        <v>53</v>
      </c>
    </row>
    <row r="100" spans="1:12" s="17" customFormat="1" ht="24.95" customHeight="1" x14ac:dyDescent="0.2">
      <c r="A100" s="24">
        <v>93</v>
      </c>
      <c r="B100" s="30" t="s">
        <v>111</v>
      </c>
      <c r="C100" s="66">
        <v>39.92</v>
      </c>
      <c r="D100" s="66">
        <v>44.090909000000003</v>
      </c>
      <c r="E100" s="10">
        <v>50.44</v>
      </c>
      <c r="F100" s="11">
        <v>10.23</v>
      </c>
      <c r="G100" s="12">
        <v>17</v>
      </c>
      <c r="H100" s="1">
        <v>40</v>
      </c>
      <c r="I100" s="25">
        <v>6.3490909999999943</v>
      </c>
      <c r="J100" s="2">
        <v>16</v>
      </c>
      <c r="K100" s="26">
        <v>3.759999999999998</v>
      </c>
      <c r="L100" s="27" t="s">
        <v>53</v>
      </c>
    </row>
    <row r="101" spans="1:12" s="17" customFormat="1" ht="24.95" customHeight="1" x14ac:dyDescent="0.2">
      <c r="A101" s="24">
        <v>94</v>
      </c>
      <c r="B101" s="30" t="s">
        <v>112</v>
      </c>
      <c r="C101" s="66">
        <v>62.5</v>
      </c>
      <c r="D101" s="66">
        <v>49.6</v>
      </c>
      <c r="E101" s="10">
        <v>55</v>
      </c>
      <c r="F101" s="11">
        <v>6.12</v>
      </c>
      <c r="G101" s="12">
        <v>6</v>
      </c>
      <c r="H101" s="1">
        <v>13</v>
      </c>
      <c r="I101" s="25">
        <v>5.3999999999999986</v>
      </c>
      <c r="J101" s="2">
        <v>21</v>
      </c>
      <c r="K101" s="26">
        <v>8.32</v>
      </c>
      <c r="L101" s="27" t="s">
        <v>53</v>
      </c>
    </row>
    <row r="102" spans="1:12" s="17" customFormat="1" ht="24.95" customHeight="1" x14ac:dyDescent="0.2">
      <c r="A102" s="24">
        <v>95</v>
      </c>
      <c r="B102" s="30" t="s">
        <v>113</v>
      </c>
      <c r="C102" s="66">
        <v>47.692307</v>
      </c>
      <c r="D102" s="66">
        <v>50.2</v>
      </c>
      <c r="E102" s="10">
        <v>48.75</v>
      </c>
      <c r="F102" s="11">
        <v>6.64</v>
      </c>
      <c r="G102" s="12">
        <v>10</v>
      </c>
      <c r="H102" s="1">
        <v>59</v>
      </c>
      <c r="I102" s="25">
        <v>-1.4500000000000028</v>
      </c>
      <c r="J102" s="2">
        <v>87</v>
      </c>
      <c r="K102" s="26">
        <v>2.0700000000000003</v>
      </c>
      <c r="L102" s="27" t="s">
        <v>53</v>
      </c>
    </row>
    <row r="103" spans="1:12" s="17" customFormat="1" ht="24.95" customHeight="1" x14ac:dyDescent="0.2">
      <c r="A103" s="24">
        <v>96</v>
      </c>
      <c r="B103" s="30" t="s">
        <v>114</v>
      </c>
      <c r="C103" s="59"/>
      <c r="D103" s="66">
        <v>55.2</v>
      </c>
      <c r="E103" s="10">
        <v>45</v>
      </c>
      <c r="F103" s="11">
        <v>0</v>
      </c>
      <c r="G103" s="12">
        <v>1</v>
      </c>
      <c r="H103" s="1">
        <v>105</v>
      </c>
      <c r="I103" s="25">
        <v>-10.200000000000003</v>
      </c>
      <c r="J103" s="2">
        <v>182</v>
      </c>
      <c r="K103" s="26">
        <v>-1.6799999999999997</v>
      </c>
      <c r="L103" s="27"/>
    </row>
    <row r="104" spans="1:12" s="17" customFormat="1" ht="24.95" customHeight="1" x14ac:dyDescent="0.2">
      <c r="A104" s="24">
        <v>97</v>
      </c>
      <c r="B104" s="30" t="s">
        <v>115</v>
      </c>
      <c r="C104" s="66">
        <v>52</v>
      </c>
      <c r="D104" s="66">
        <v>44.909089999999999</v>
      </c>
      <c r="E104" s="10">
        <v>39.229999999999997</v>
      </c>
      <c r="F104" s="11">
        <v>8.6300000000000008</v>
      </c>
      <c r="G104" s="12">
        <v>13</v>
      </c>
      <c r="H104" s="1">
        <v>155</v>
      </c>
      <c r="I104" s="25">
        <v>-5.6790900000000022</v>
      </c>
      <c r="J104" s="2">
        <v>151</v>
      </c>
      <c r="K104" s="26">
        <v>-7.4500000000000028</v>
      </c>
      <c r="L104" s="27"/>
    </row>
    <row r="105" spans="1:12" s="17" customFormat="1" ht="24.95" customHeight="1" x14ac:dyDescent="0.2">
      <c r="A105" s="24">
        <v>98</v>
      </c>
      <c r="B105" s="30" t="s">
        <v>116</v>
      </c>
      <c r="C105" s="66">
        <v>43.75</v>
      </c>
      <c r="D105" s="66">
        <v>44.705882000000003</v>
      </c>
      <c r="E105" s="10">
        <v>42.21</v>
      </c>
      <c r="F105" s="11">
        <v>11.33</v>
      </c>
      <c r="G105" s="12">
        <v>43</v>
      </c>
      <c r="H105" s="1">
        <v>130</v>
      </c>
      <c r="I105" s="25">
        <v>-2.4958820000000017</v>
      </c>
      <c r="J105" s="2">
        <v>106</v>
      </c>
      <c r="K105" s="26">
        <v>-4.4699999999999989</v>
      </c>
      <c r="L105" s="27"/>
    </row>
    <row r="106" spans="1:12" s="17" customFormat="1" ht="24.95" customHeight="1" x14ac:dyDescent="0.2">
      <c r="A106" s="24">
        <v>99</v>
      </c>
      <c r="B106" s="30" t="s">
        <v>117</v>
      </c>
      <c r="C106" s="66">
        <v>43</v>
      </c>
      <c r="D106" s="66">
        <v>39.466665999999996</v>
      </c>
      <c r="E106" s="10">
        <v>40.74</v>
      </c>
      <c r="F106" s="11">
        <v>11.56</v>
      </c>
      <c r="G106" s="12">
        <v>27</v>
      </c>
      <c r="H106" s="1">
        <v>144</v>
      </c>
      <c r="I106" s="25">
        <v>1.2733340000000055</v>
      </c>
      <c r="J106" s="2">
        <v>53</v>
      </c>
      <c r="K106" s="26">
        <v>-5.9399999999999977</v>
      </c>
      <c r="L106" s="27"/>
    </row>
    <row r="107" spans="1:12" s="17" customFormat="1" ht="26.25" customHeight="1" x14ac:dyDescent="0.2">
      <c r="A107" s="24">
        <v>100</v>
      </c>
      <c r="B107" s="30" t="s">
        <v>118</v>
      </c>
      <c r="C107" s="66">
        <v>42.285713999999999</v>
      </c>
      <c r="D107" s="66">
        <v>60.5</v>
      </c>
      <c r="E107" s="10">
        <v>45.94</v>
      </c>
      <c r="F107" s="11">
        <v>9.18</v>
      </c>
      <c r="G107" s="12">
        <v>8</v>
      </c>
      <c r="H107" s="1">
        <v>95</v>
      </c>
      <c r="I107" s="25">
        <v>-14.560000000000002</v>
      </c>
      <c r="J107" s="2">
        <v>191</v>
      </c>
      <c r="K107" s="26">
        <v>-0.74000000000000199</v>
      </c>
      <c r="L107" s="27"/>
    </row>
    <row r="108" spans="1:12" s="17" customFormat="1" ht="26.25" customHeight="1" x14ac:dyDescent="0.2">
      <c r="A108" s="24">
        <v>101</v>
      </c>
      <c r="B108" s="30" t="s">
        <v>119</v>
      </c>
      <c r="C108" s="66">
        <v>44.533332999999999</v>
      </c>
      <c r="D108" s="66">
        <v>48.533332999999999</v>
      </c>
      <c r="E108" s="10">
        <v>40.75</v>
      </c>
      <c r="F108" s="11">
        <v>13.56</v>
      </c>
      <c r="G108" s="12">
        <v>10</v>
      </c>
      <c r="H108" s="1">
        <v>142</v>
      </c>
      <c r="I108" s="25">
        <v>-7.7833329999999989</v>
      </c>
      <c r="J108" s="2">
        <v>172</v>
      </c>
      <c r="K108" s="26">
        <v>-5.93</v>
      </c>
      <c r="L108" s="27"/>
    </row>
    <row r="109" spans="1:12" s="17" customFormat="1" ht="26.25" customHeight="1" x14ac:dyDescent="0.2">
      <c r="A109" s="24">
        <v>102</v>
      </c>
      <c r="B109" s="30" t="s">
        <v>120</v>
      </c>
      <c r="C109" s="66">
        <v>50.823529000000001</v>
      </c>
      <c r="D109" s="66">
        <v>50.142856999999999</v>
      </c>
      <c r="E109" s="10">
        <v>46.5</v>
      </c>
      <c r="F109" s="11">
        <v>12.04</v>
      </c>
      <c r="G109" s="12">
        <v>25</v>
      </c>
      <c r="H109" s="1">
        <v>85</v>
      </c>
      <c r="I109" s="25">
        <v>-3.6428569999999993</v>
      </c>
      <c r="J109" s="2">
        <v>125</v>
      </c>
      <c r="K109" s="26">
        <v>-0.17999999999999972</v>
      </c>
      <c r="L109" s="27"/>
    </row>
    <row r="110" spans="1:12" s="17" customFormat="1" ht="26.25" customHeight="1" x14ac:dyDescent="0.2">
      <c r="A110" s="24">
        <v>103</v>
      </c>
      <c r="B110" s="30" t="s">
        <v>121</v>
      </c>
      <c r="C110" s="66">
        <v>46.344827000000002</v>
      </c>
      <c r="D110" s="66">
        <v>48.344827000000002</v>
      </c>
      <c r="E110" s="10">
        <v>41.77</v>
      </c>
      <c r="F110" s="11">
        <v>11.08</v>
      </c>
      <c r="G110" s="12">
        <v>31</v>
      </c>
      <c r="H110" s="1">
        <v>133</v>
      </c>
      <c r="I110" s="25">
        <v>-6.5748269999999991</v>
      </c>
      <c r="J110" s="2">
        <v>161</v>
      </c>
      <c r="K110" s="26">
        <v>-4.9099999999999966</v>
      </c>
      <c r="L110" s="27"/>
    </row>
    <row r="111" spans="1:12" s="17" customFormat="1" ht="26.25" customHeight="1" x14ac:dyDescent="0.2">
      <c r="A111" s="24">
        <v>104</v>
      </c>
      <c r="B111" s="30" t="s">
        <v>122</v>
      </c>
      <c r="C111" s="66">
        <v>47.142856999999999</v>
      </c>
      <c r="D111" s="66">
        <v>46.2</v>
      </c>
      <c r="E111" s="10">
        <v>47.5</v>
      </c>
      <c r="F111" s="11">
        <v>10.210000000000001</v>
      </c>
      <c r="G111" s="12">
        <v>6</v>
      </c>
      <c r="H111" s="1">
        <v>76</v>
      </c>
      <c r="I111" s="25">
        <v>1.2999999999999972</v>
      </c>
      <c r="J111" s="2">
        <v>52</v>
      </c>
      <c r="K111" s="26">
        <v>0.82000000000000028</v>
      </c>
      <c r="L111" s="27" t="s">
        <v>53</v>
      </c>
    </row>
    <row r="112" spans="1:12" s="17" customFormat="1" ht="26.25" customHeight="1" x14ac:dyDescent="0.2">
      <c r="A112" s="24">
        <v>105</v>
      </c>
      <c r="B112" s="30" t="s">
        <v>123</v>
      </c>
      <c r="C112" s="66">
        <v>52.666665999999999</v>
      </c>
      <c r="D112" s="66">
        <v>47.6</v>
      </c>
      <c r="E112" s="10">
        <v>50.34</v>
      </c>
      <c r="F112" s="11">
        <v>11.76</v>
      </c>
      <c r="G112" s="12">
        <v>22</v>
      </c>
      <c r="H112" s="1">
        <v>42</v>
      </c>
      <c r="I112" s="25">
        <v>2.740000000000002</v>
      </c>
      <c r="J112" s="2">
        <v>37</v>
      </c>
      <c r="K112" s="26">
        <v>3.6600000000000037</v>
      </c>
      <c r="L112" s="27" t="s">
        <v>53</v>
      </c>
    </row>
    <row r="113" spans="1:12" s="17" customFormat="1" ht="26.25" customHeight="1" x14ac:dyDescent="0.2">
      <c r="A113" s="24">
        <v>106</v>
      </c>
      <c r="B113" s="30" t="s">
        <v>124</v>
      </c>
      <c r="C113" s="66">
        <v>38.555554999999998</v>
      </c>
      <c r="D113" s="66">
        <v>43.2</v>
      </c>
      <c r="E113" s="10">
        <v>43.85</v>
      </c>
      <c r="F113" s="11">
        <v>11.83</v>
      </c>
      <c r="G113" s="12">
        <v>13</v>
      </c>
      <c r="H113" s="1">
        <v>121</v>
      </c>
      <c r="I113" s="25">
        <v>0.64999999999999858</v>
      </c>
      <c r="J113" s="2">
        <v>65</v>
      </c>
      <c r="K113" s="26">
        <v>-2.8299999999999983</v>
      </c>
      <c r="L113" s="27"/>
    </row>
    <row r="114" spans="1:12" s="17" customFormat="1" ht="26.25" customHeight="1" x14ac:dyDescent="0.2">
      <c r="A114" s="24">
        <v>107</v>
      </c>
      <c r="B114" s="30" t="s">
        <v>125</v>
      </c>
      <c r="C114" s="66">
        <v>40.378377999999998</v>
      </c>
      <c r="D114" s="66">
        <v>51.176470000000002</v>
      </c>
      <c r="E114" s="10">
        <v>48.33</v>
      </c>
      <c r="F114" s="11">
        <v>9.82</v>
      </c>
      <c r="G114" s="12">
        <v>18</v>
      </c>
      <c r="H114" s="1">
        <v>64</v>
      </c>
      <c r="I114" s="25">
        <v>-2.8464700000000036</v>
      </c>
      <c r="J114" s="2">
        <v>114</v>
      </c>
      <c r="K114" s="26">
        <v>1.6499999999999986</v>
      </c>
      <c r="L114" s="27" t="s">
        <v>53</v>
      </c>
    </row>
    <row r="115" spans="1:12" s="17" customFormat="1" ht="26.25" customHeight="1" x14ac:dyDescent="0.2">
      <c r="A115" s="24">
        <v>108</v>
      </c>
      <c r="B115" s="30" t="s">
        <v>126</v>
      </c>
      <c r="C115" s="66">
        <v>63</v>
      </c>
      <c r="D115" s="66">
        <v>39</v>
      </c>
      <c r="E115" s="10">
        <v>50</v>
      </c>
      <c r="F115" s="11">
        <v>8.1</v>
      </c>
      <c r="G115" s="12">
        <v>4</v>
      </c>
      <c r="H115" s="1">
        <v>48</v>
      </c>
      <c r="I115" s="25">
        <v>11</v>
      </c>
      <c r="J115" s="2">
        <v>4</v>
      </c>
      <c r="K115" s="26">
        <v>3.3200000000000003</v>
      </c>
      <c r="L115" s="27" t="s">
        <v>217</v>
      </c>
    </row>
    <row r="116" spans="1:12" s="17" customFormat="1" ht="26.25" customHeight="1" x14ac:dyDescent="0.2">
      <c r="A116" s="24">
        <v>109</v>
      </c>
      <c r="B116" s="30" t="s">
        <v>127</v>
      </c>
      <c r="C116" s="66">
        <v>47.529411000000003</v>
      </c>
      <c r="D116" s="66">
        <v>55.636363000000003</v>
      </c>
      <c r="E116" s="10">
        <v>44.09</v>
      </c>
      <c r="F116" s="11">
        <v>10.99</v>
      </c>
      <c r="G116" s="12">
        <v>11</v>
      </c>
      <c r="H116" s="1">
        <v>116</v>
      </c>
      <c r="I116" s="25">
        <v>-11.546362999999999</v>
      </c>
      <c r="J116" s="2">
        <v>187</v>
      </c>
      <c r="K116" s="26">
        <v>-2.5899999999999963</v>
      </c>
      <c r="L116" s="27"/>
    </row>
    <row r="117" spans="1:12" s="17" customFormat="1" ht="24.95" customHeight="1" x14ac:dyDescent="0.2">
      <c r="A117" s="24">
        <v>110</v>
      </c>
      <c r="B117" s="30" t="s">
        <v>128</v>
      </c>
      <c r="C117" s="66">
        <v>41.333333000000003</v>
      </c>
      <c r="D117" s="66">
        <v>53.2</v>
      </c>
      <c r="E117" s="10">
        <v>46.67</v>
      </c>
      <c r="F117" s="11">
        <v>12.47</v>
      </c>
      <c r="G117" s="12">
        <v>3</v>
      </c>
      <c r="H117" s="1">
        <v>83</v>
      </c>
      <c r="I117" s="25">
        <v>-6.5300000000000011</v>
      </c>
      <c r="J117" s="2">
        <v>160</v>
      </c>
      <c r="K117" s="26">
        <v>-9.9999999999980105E-3</v>
      </c>
      <c r="L117" s="27"/>
    </row>
    <row r="118" spans="1:12" s="17" customFormat="1" ht="24.95" customHeight="1" x14ac:dyDescent="0.2">
      <c r="A118" s="24">
        <v>111</v>
      </c>
      <c r="B118" s="30" t="s">
        <v>129</v>
      </c>
      <c r="C118" s="66">
        <v>56.8</v>
      </c>
      <c r="D118" s="66">
        <v>50.333333000000003</v>
      </c>
      <c r="E118" s="10">
        <v>51.25</v>
      </c>
      <c r="F118" s="11">
        <v>10.83</v>
      </c>
      <c r="G118" s="12">
        <v>4</v>
      </c>
      <c r="H118" s="1">
        <v>32</v>
      </c>
      <c r="I118" s="25">
        <v>0.91666699999999679</v>
      </c>
      <c r="J118" s="2">
        <v>61</v>
      </c>
      <c r="K118" s="26">
        <v>4.57</v>
      </c>
      <c r="L118" s="27" t="s">
        <v>53</v>
      </c>
    </row>
    <row r="119" spans="1:12" s="17" customFormat="1" ht="24.95" customHeight="1" x14ac:dyDescent="0.2">
      <c r="A119" s="24">
        <v>112</v>
      </c>
      <c r="B119" s="30" t="s">
        <v>130</v>
      </c>
      <c r="C119" s="66">
        <v>44.307692000000003</v>
      </c>
      <c r="D119" s="66">
        <v>45.714284999999997</v>
      </c>
      <c r="E119" s="10">
        <v>43.07</v>
      </c>
      <c r="F119" s="11">
        <v>9.07</v>
      </c>
      <c r="G119" s="12">
        <v>22</v>
      </c>
      <c r="H119" s="1">
        <v>124</v>
      </c>
      <c r="I119" s="25">
        <v>-2.6442849999999964</v>
      </c>
      <c r="J119" s="2">
        <v>110</v>
      </c>
      <c r="K119" s="26">
        <v>-3.6099999999999994</v>
      </c>
      <c r="L119" s="27"/>
    </row>
    <row r="120" spans="1:12" s="17" customFormat="1" ht="24.95" customHeight="1" x14ac:dyDescent="0.2">
      <c r="A120" s="24">
        <v>113</v>
      </c>
      <c r="B120" s="30" t="s">
        <v>131</v>
      </c>
      <c r="C120" s="66">
        <v>49</v>
      </c>
      <c r="D120" s="66">
        <v>50.666665999999999</v>
      </c>
      <c r="E120" s="10">
        <v>48.04</v>
      </c>
      <c r="F120" s="11">
        <v>9.64</v>
      </c>
      <c r="G120" s="12">
        <v>14</v>
      </c>
      <c r="H120" s="1">
        <v>73</v>
      </c>
      <c r="I120" s="25">
        <v>-2.6266660000000002</v>
      </c>
      <c r="J120" s="2">
        <v>109</v>
      </c>
      <c r="K120" s="26">
        <v>1.3599999999999994</v>
      </c>
      <c r="L120" s="27" t="s">
        <v>53</v>
      </c>
    </row>
    <row r="121" spans="1:12" s="17" customFormat="1" ht="24.95" customHeight="1" x14ac:dyDescent="0.2">
      <c r="A121" s="24">
        <v>114</v>
      </c>
      <c r="B121" s="30" t="s">
        <v>132</v>
      </c>
      <c r="C121" s="66">
        <v>50.571427999999997</v>
      </c>
      <c r="D121" s="66">
        <v>55.428570999999998</v>
      </c>
      <c r="E121" s="10">
        <v>56.5</v>
      </c>
      <c r="F121" s="11">
        <v>6.44</v>
      </c>
      <c r="G121" s="12">
        <v>5</v>
      </c>
      <c r="H121" s="1">
        <v>9</v>
      </c>
      <c r="I121" s="25">
        <v>1.071429000000002</v>
      </c>
      <c r="J121" s="2">
        <v>55</v>
      </c>
      <c r="K121" s="26">
        <v>9.82</v>
      </c>
      <c r="L121" s="27" t="s">
        <v>53</v>
      </c>
    </row>
    <row r="122" spans="1:12" s="17" customFormat="1" ht="24.95" customHeight="1" x14ac:dyDescent="0.2">
      <c r="A122" s="24">
        <v>115</v>
      </c>
      <c r="B122" s="30" t="s">
        <v>133</v>
      </c>
      <c r="C122" s="66">
        <v>52.444443999999997</v>
      </c>
      <c r="D122" s="66">
        <v>53.833333000000003</v>
      </c>
      <c r="E122" s="10">
        <v>51.94</v>
      </c>
      <c r="F122" s="11">
        <v>9.26</v>
      </c>
      <c r="G122" s="12">
        <v>9</v>
      </c>
      <c r="H122" s="1">
        <v>25</v>
      </c>
      <c r="I122" s="25">
        <v>-1.8933330000000055</v>
      </c>
      <c r="J122" s="2">
        <v>96</v>
      </c>
      <c r="K122" s="26">
        <v>5.259999999999998</v>
      </c>
      <c r="L122" s="27" t="s">
        <v>53</v>
      </c>
    </row>
    <row r="123" spans="1:12" s="17" customFormat="1" ht="24.95" customHeight="1" x14ac:dyDescent="0.2">
      <c r="A123" s="24">
        <v>116</v>
      </c>
      <c r="B123" s="30" t="s">
        <v>134</v>
      </c>
      <c r="C123" s="66">
        <v>53.047618999999997</v>
      </c>
      <c r="D123" s="66">
        <v>53.785713999999999</v>
      </c>
      <c r="E123" s="10">
        <v>51.39</v>
      </c>
      <c r="F123" s="11">
        <v>9.9700000000000006</v>
      </c>
      <c r="G123" s="12">
        <v>18</v>
      </c>
      <c r="H123" s="1">
        <v>30</v>
      </c>
      <c r="I123" s="25">
        <v>-2.3957139999999981</v>
      </c>
      <c r="J123" s="2">
        <v>105</v>
      </c>
      <c r="K123" s="26">
        <v>4.7100000000000009</v>
      </c>
      <c r="L123" s="27" t="s">
        <v>53</v>
      </c>
    </row>
    <row r="124" spans="1:12" s="17" customFormat="1" ht="24.95" customHeight="1" thickBot="1" x14ac:dyDescent="0.25">
      <c r="A124" s="24">
        <v>117</v>
      </c>
      <c r="B124" s="30" t="s">
        <v>135</v>
      </c>
      <c r="C124" s="66">
        <v>44</v>
      </c>
      <c r="D124" s="66">
        <v>26</v>
      </c>
      <c r="E124" s="10">
        <v>51.25</v>
      </c>
      <c r="F124" s="11">
        <v>8.75</v>
      </c>
      <c r="G124" s="12">
        <v>2</v>
      </c>
      <c r="H124" s="1">
        <v>32</v>
      </c>
      <c r="I124" s="25">
        <v>25.25</v>
      </c>
      <c r="J124" s="2">
        <v>1</v>
      </c>
      <c r="K124" s="26">
        <v>4.57</v>
      </c>
      <c r="L124" s="27" t="s">
        <v>217</v>
      </c>
    </row>
    <row r="125" spans="1:12" s="17" customFormat="1" ht="30" customHeight="1" x14ac:dyDescent="0.2">
      <c r="A125" s="184"/>
      <c r="B125" s="179" t="s">
        <v>272</v>
      </c>
      <c r="C125" s="185">
        <f>SUM(C74:C124)</f>
        <v>2422.1953030000009</v>
      </c>
      <c r="D125" s="185">
        <f>SUM(D74:D124)</f>
        <v>2486.3106100000005</v>
      </c>
      <c r="E125" s="185">
        <f>SUM(E74:E124)</f>
        <v>2359.1999999999998</v>
      </c>
      <c r="F125" s="185">
        <f>SUM(F74:F124)</f>
        <v>512.35</v>
      </c>
      <c r="G125" s="190">
        <f>SUM(G74:G124)</f>
        <v>833</v>
      </c>
      <c r="H125" s="181"/>
      <c r="I125" s="185">
        <f>SUM(I74:I124)</f>
        <v>-61.110610000000037</v>
      </c>
      <c r="J125" s="182"/>
      <c r="K125" s="185">
        <f>SUM(K74:K124)</f>
        <v>25.200000000000024</v>
      </c>
      <c r="L125" s="183"/>
    </row>
    <row r="126" spans="1:12" s="17" customFormat="1" ht="30" customHeight="1" thickBot="1" x14ac:dyDescent="0.25">
      <c r="A126" s="154"/>
      <c r="B126" s="155" t="s">
        <v>273</v>
      </c>
      <c r="C126" s="191">
        <f>C125/50</f>
        <v>48.443906060000018</v>
      </c>
      <c r="D126" s="191">
        <f>D125/51</f>
        <v>48.751188431372555</v>
      </c>
      <c r="E126" s="191">
        <f>E125/50</f>
        <v>47.183999999999997</v>
      </c>
      <c r="F126" s="191">
        <f>F125/50</f>
        <v>10.247</v>
      </c>
      <c r="G126" s="157"/>
      <c r="H126" s="158"/>
      <c r="I126" s="191">
        <f>I125/50</f>
        <v>-1.2222122000000006</v>
      </c>
      <c r="J126" s="158"/>
      <c r="K126" s="191">
        <f>K125/50</f>
        <v>0.50400000000000045</v>
      </c>
      <c r="L126" s="160"/>
    </row>
    <row r="127" spans="1:12" s="17" customFormat="1" ht="26.25" customHeight="1" x14ac:dyDescent="0.35">
      <c r="A127" s="24">
        <v>118</v>
      </c>
      <c r="B127" s="31" t="s">
        <v>136</v>
      </c>
      <c r="C127" s="25">
        <v>50.18</v>
      </c>
      <c r="D127" s="47">
        <v>48.8</v>
      </c>
      <c r="E127" s="10">
        <v>35</v>
      </c>
      <c r="F127" s="11">
        <v>16.3</v>
      </c>
      <c r="G127" s="12">
        <v>4</v>
      </c>
      <c r="H127" s="1">
        <v>179</v>
      </c>
      <c r="I127" s="25">
        <v>-13.799999999999997</v>
      </c>
      <c r="J127" s="2">
        <v>190</v>
      </c>
      <c r="K127" s="26">
        <v>-11.68</v>
      </c>
      <c r="L127" s="27"/>
    </row>
    <row r="128" spans="1:12" s="17" customFormat="1" ht="26.25" customHeight="1" x14ac:dyDescent="0.35">
      <c r="A128" s="24">
        <v>119</v>
      </c>
      <c r="B128" s="31" t="s">
        <v>137</v>
      </c>
      <c r="C128" s="25">
        <v>44.57</v>
      </c>
      <c r="D128" s="47">
        <v>46</v>
      </c>
      <c r="E128" s="10">
        <v>47</v>
      </c>
      <c r="F128" s="11">
        <v>8.1199999999999992</v>
      </c>
      <c r="G128" s="12">
        <v>10</v>
      </c>
      <c r="H128" s="1">
        <v>79</v>
      </c>
      <c r="I128" s="25">
        <v>1</v>
      </c>
      <c r="J128" s="2">
        <v>58</v>
      </c>
      <c r="K128" s="26">
        <v>0.32000000000000028</v>
      </c>
      <c r="L128" s="27" t="s">
        <v>53</v>
      </c>
    </row>
    <row r="129" spans="1:12" s="17" customFormat="1" ht="26.25" customHeight="1" x14ac:dyDescent="0.35">
      <c r="A129" s="24">
        <v>120</v>
      </c>
      <c r="B129" s="31" t="s">
        <v>138</v>
      </c>
      <c r="C129" s="25">
        <v>43.77</v>
      </c>
      <c r="D129" s="47">
        <v>41.5</v>
      </c>
      <c r="E129" s="10">
        <v>43.94</v>
      </c>
      <c r="F129" s="11">
        <v>13.36</v>
      </c>
      <c r="G129" s="12">
        <v>26</v>
      </c>
      <c r="H129" s="1">
        <v>120</v>
      </c>
      <c r="I129" s="25">
        <v>2.4399999999999977</v>
      </c>
      <c r="J129" s="2">
        <v>41</v>
      </c>
      <c r="K129" s="26">
        <v>-2.740000000000002</v>
      </c>
      <c r="L129" s="27"/>
    </row>
    <row r="130" spans="1:12" s="17" customFormat="1" ht="26.25" customHeight="1" x14ac:dyDescent="0.35">
      <c r="A130" s="24">
        <v>121</v>
      </c>
      <c r="B130" s="31" t="s">
        <v>139</v>
      </c>
      <c r="C130" s="25">
        <v>33.5</v>
      </c>
      <c r="D130" s="47">
        <v>38</v>
      </c>
      <c r="E130" s="10">
        <v>39.380000000000003</v>
      </c>
      <c r="F130" s="11">
        <v>16.190000000000001</v>
      </c>
      <c r="G130" s="12">
        <v>8</v>
      </c>
      <c r="H130" s="1">
        <v>153</v>
      </c>
      <c r="I130" s="25">
        <v>1.3800000000000026</v>
      </c>
      <c r="J130" s="2">
        <v>51</v>
      </c>
      <c r="K130" s="26">
        <v>-7.2999999999999972</v>
      </c>
      <c r="L130" s="27"/>
    </row>
    <row r="131" spans="1:12" s="17" customFormat="1" ht="26.25" customHeight="1" x14ac:dyDescent="0.35">
      <c r="A131" s="24">
        <v>122</v>
      </c>
      <c r="B131" s="31" t="s">
        <v>140</v>
      </c>
      <c r="C131" s="25">
        <v>35.43</v>
      </c>
      <c r="D131" s="47">
        <v>34</v>
      </c>
      <c r="E131" s="10">
        <v>36.76</v>
      </c>
      <c r="F131" s="11">
        <v>12.71</v>
      </c>
      <c r="G131" s="12">
        <v>8</v>
      </c>
      <c r="H131" s="1">
        <v>169</v>
      </c>
      <c r="I131" s="25">
        <v>2.759999999999998</v>
      </c>
      <c r="J131" s="2">
        <v>35</v>
      </c>
      <c r="K131" s="26">
        <v>-9.9200000000000017</v>
      </c>
      <c r="L131" s="27"/>
    </row>
    <row r="132" spans="1:12" s="17" customFormat="1" ht="26.25" customHeight="1" x14ac:dyDescent="0.35">
      <c r="A132" s="24">
        <v>123</v>
      </c>
      <c r="B132" s="31" t="s">
        <v>223</v>
      </c>
      <c r="C132" s="25">
        <v>41.71</v>
      </c>
      <c r="D132" s="47">
        <v>44.88</v>
      </c>
      <c r="E132" s="10">
        <v>42.05</v>
      </c>
      <c r="F132" s="11">
        <v>9.2799999999999994</v>
      </c>
      <c r="G132" s="12">
        <v>11</v>
      </c>
      <c r="H132" s="1">
        <v>132</v>
      </c>
      <c r="I132" s="25">
        <v>-2.8300000000000054</v>
      </c>
      <c r="J132" s="2">
        <v>113</v>
      </c>
      <c r="K132" s="26">
        <v>-4.6300000000000026</v>
      </c>
      <c r="L132" s="27"/>
    </row>
    <row r="133" spans="1:12" s="17" customFormat="1" ht="26.25" customHeight="1" x14ac:dyDescent="0.35">
      <c r="A133" s="24">
        <v>124</v>
      </c>
      <c r="B133" s="31" t="s">
        <v>224</v>
      </c>
      <c r="C133" s="25">
        <v>46.36</v>
      </c>
      <c r="D133" s="47">
        <v>43</v>
      </c>
      <c r="E133" s="10">
        <v>47</v>
      </c>
      <c r="F133" s="11">
        <v>12.19</v>
      </c>
      <c r="G133" s="12">
        <v>10</v>
      </c>
      <c r="H133" s="1">
        <v>79</v>
      </c>
      <c r="I133" s="25">
        <v>4</v>
      </c>
      <c r="J133" s="2">
        <v>27</v>
      </c>
      <c r="K133" s="26">
        <v>0.32000000000000028</v>
      </c>
      <c r="L133" s="27" t="s">
        <v>53</v>
      </c>
    </row>
    <row r="134" spans="1:12" s="17" customFormat="1" ht="26.25" customHeight="1" x14ac:dyDescent="0.35">
      <c r="A134" s="24">
        <v>125</v>
      </c>
      <c r="B134" s="31" t="s">
        <v>141</v>
      </c>
      <c r="C134" s="25">
        <v>43.67</v>
      </c>
      <c r="D134" s="47">
        <v>40.94</v>
      </c>
      <c r="E134" s="10">
        <v>37.5</v>
      </c>
      <c r="F134" s="11">
        <v>10.79</v>
      </c>
      <c r="G134" s="12">
        <v>13</v>
      </c>
      <c r="H134" s="1">
        <v>165</v>
      </c>
      <c r="I134" s="25">
        <v>-3.4399999999999977</v>
      </c>
      <c r="J134" s="2">
        <v>122</v>
      </c>
      <c r="K134" s="26">
        <v>-9.18</v>
      </c>
      <c r="L134" s="27"/>
    </row>
    <row r="135" spans="1:12" s="17" customFormat="1" ht="26.25" customHeight="1" x14ac:dyDescent="0.35">
      <c r="A135" s="24">
        <v>126</v>
      </c>
      <c r="B135" s="31" t="s">
        <v>142</v>
      </c>
      <c r="C135" s="25">
        <v>35.07</v>
      </c>
      <c r="D135" s="47">
        <v>35.69</v>
      </c>
      <c r="E135" s="10">
        <v>45.45</v>
      </c>
      <c r="F135" s="11">
        <v>11.27</v>
      </c>
      <c r="G135" s="12">
        <v>11</v>
      </c>
      <c r="H135" s="1">
        <v>102</v>
      </c>
      <c r="I135" s="25">
        <v>9.7600000000000051</v>
      </c>
      <c r="J135" s="2">
        <v>6</v>
      </c>
      <c r="K135" s="26">
        <v>-1.2299999999999969</v>
      </c>
      <c r="L135" s="27"/>
    </row>
    <row r="136" spans="1:12" s="17" customFormat="1" ht="26.25" customHeight="1" x14ac:dyDescent="0.35">
      <c r="A136" s="24">
        <v>127</v>
      </c>
      <c r="B136" s="31" t="s">
        <v>143</v>
      </c>
      <c r="C136" s="25">
        <v>52.75</v>
      </c>
      <c r="D136" s="47">
        <v>52</v>
      </c>
      <c r="E136" s="10">
        <v>41.71</v>
      </c>
      <c r="F136" s="11">
        <v>9.32</v>
      </c>
      <c r="G136" s="12">
        <v>19</v>
      </c>
      <c r="H136" s="1">
        <v>135</v>
      </c>
      <c r="I136" s="25">
        <v>-10.29</v>
      </c>
      <c r="J136" s="2">
        <v>183</v>
      </c>
      <c r="K136" s="26">
        <v>-4.9699999999999989</v>
      </c>
      <c r="L136" s="27"/>
    </row>
    <row r="137" spans="1:12" s="17" customFormat="1" ht="26.25" customHeight="1" x14ac:dyDescent="0.35">
      <c r="A137" s="24">
        <v>128</v>
      </c>
      <c r="B137" s="31" t="s">
        <v>144</v>
      </c>
      <c r="C137" s="25">
        <v>49.09</v>
      </c>
      <c r="D137" s="75">
        <v>48.9</v>
      </c>
      <c r="E137" s="10">
        <v>43.43</v>
      </c>
      <c r="F137" s="11">
        <v>13.62</v>
      </c>
      <c r="G137" s="12">
        <v>59</v>
      </c>
      <c r="H137" s="1">
        <v>122</v>
      </c>
      <c r="I137" s="25">
        <v>-5.4699999999999989</v>
      </c>
      <c r="J137" s="2">
        <v>147</v>
      </c>
      <c r="K137" s="26">
        <v>-3.25</v>
      </c>
      <c r="L137" s="27"/>
    </row>
    <row r="138" spans="1:12" s="17" customFormat="1" ht="26.25" customHeight="1" x14ac:dyDescent="0.35">
      <c r="A138" s="24">
        <v>129</v>
      </c>
      <c r="B138" s="31" t="s">
        <v>145</v>
      </c>
      <c r="C138" s="25">
        <v>47.57</v>
      </c>
      <c r="D138" s="75">
        <v>50.14</v>
      </c>
      <c r="E138" s="10">
        <v>38.18</v>
      </c>
      <c r="F138" s="11">
        <v>10.93</v>
      </c>
      <c r="G138" s="12">
        <v>11</v>
      </c>
      <c r="H138" s="1">
        <v>159</v>
      </c>
      <c r="I138" s="25">
        <v>-11.96</v>
      </c>
      <c r="J138" s="2">
        <v>188</v>
      </c>
      <c r="K138" s="26">
        <v>-8.5</v>
      </c>
      <c r="L138" s="27"/>
    </row>
    <row r="139" spans="1:12" s="17" customFormat="1" ht="26.25" customHeight="1" x14ac:dyDescent="0.35">
      <c r="A139" s="24">
        <v>130</v>
      </c>
      <c r="B139" s="31" t="s">
        <v>146</v>
      </c>
      <c r="C139" s="25">
        <v>50</v>
      </c>
      <c r="D139" s="75">
        <v>41.83</v>
      </c>
      <c r="E139" s="10">
        <v>51.36</v>
      </c>
      <c r="F139" s="11">
        <v>9.73</v>
      </c>
      <c r="G139" s="12">
        <v>11</v>
      </c>
      <c r="H139" s="1">
        <v>31</v>
      </c>
      <c r="I139" s="25">
        <v>9.5300000000000011</v>
      </c>
      <c r="J139" s="2">
        <v>7</v>
      </c>
      <c r="K139" s="26">
        <v>4.68</v>
      </c>
      <c r="L139" s="27" t="s">
        <v>53</v>
      </c>
    </row>
    <row r="140" spans="1:12" s="17" customFormat="1" ht="24.95" customHeight="1" x14ac:dyDescent="0.35">
      <c r="A140" s="24">
        <v>131</v>
      </c>
      <c r="B140" s="31" t="s">
        <v>147</v>
      </c>
      <c r="C140" s="25">
        <v>39</v>
      </c>
      <c r="D140" s="75">
        <v>34</v>
      </c>
      <c r="E140" s="10">
        <v>43.33</v>
      </c>
      <c r="F140" s="11">
        <v>14.34</v>
      </c>
      <c r="G140" s="12">
        <v>6</v>
      </c>
      <c r="H140" s="1">
        <v>123</v>
      </c>
      <c r="I140" s="25">
        <v>9.3299999999999983</v>
      </c>
      <c r="J140" s="2">
        <v>8</v>
      </c>
      <c r="K140" s="26">
        <v>-3.3500000000000014</v>
      </c>
      <c r="L140" s="27"/>
    </row>
    <row r="141" spans="1:12" s="17" customFormat="1" ht="24.95" customHeight="1" x14ac:dyDescent="0.35">
      <c r="A141" s="24">
        <v>132</v>
      </c>
      <c r="B141" s="31" t="s">
        <v>148</v>
      </c>
      <c r="C141" s="25">
        <v>46.86</v>
      </c>
      <c r="D141" s="75">
        <v>48.71</v>
      </c>
      <c r="E141" s="10">
        <v>49.67</v>
      </c>
      <c r="F141" s="11">
        <v>10.16</v>
      </c>
      <c r="G141" s="12">
        <v>15</v>
      </c>
      <c r="H141" s="1">
        <v>53</v>
      </c>
      <c r="I141" s="25">
        <v>0.96000000000000085</v>
      </c>
      <c r="J141" s="2">
        <v>60</v>
      </c>
      <c r="K141" s="26">
        <v>2.990000000000002</v>
      </c>
      <c r="L141" s="27" t="s">
        <v>53</v>
      </c>
    </row>
    <row r="142" spans="1:12" s="17" customFormat="1" ht="24.95" customHeight="1" x14ac:dyDescent="0.35">
      <c r="A142" s="24">
        <v>133</v>
      </c>
      <c r="B142" s="31" t="s">
        <v>149</v>
      </c>
      <c r="C142" s="25">
        <v>35.299999999999997</v>
      </c>
      <c r="D142" s="75">
        <v>34.71</v>
      </c>
      <c r="E142" s="10">
        <v>37.049999999999997</v>
      </c>
      <c r="F142" s="11">
        <v>8.31</v>
      </c>
      <c r="G142" s="12">
        <v>11</v>
      </c>
      <c r="H142" s="1">
        <v>166</v>
      </c>
      <c r="I142" s="25">
        <v>2.3399999999999963</v>
      </c>
      <c r="J142" s="2">
        <v>44</v>
      </c>
      <c r="K142" s="26">
        <v>-9.6300000000000026</v>
      </c>
      <c r="L142" s="27"/>
    </row>
    <row r="143" spans="1:12" s="17" customFormat="1" ht="24.95" customHeight="1" x14ac:dyDescent="0.35">
      <c r="A143" s="24">
        <v>134</v>
      </c>
      <c r="B143" s="31" t="s">
        <v>150</v>
      </c>
      <c r="C143" s="25">
        <v>51.2</v>
      </c>
      <c r="D143" s="75">
        <v>50</v>
      </c>
      <c r="E143" s="10">
        <v>48.33</v>
      </c>
      <c r="F143" s="11">
        <v>10.77</v>
      </c>
      <c r="G143" s="12">
        <v>60</v>
      </c>
      <c r="H143" s="1">
        <v>64</v>
      </c>
      <c r="I143" s="25">
        <v>-1.6700000000000017</v>
      </c>
      <c r="J143" s="2">
        <v>90</v>
      </c>
      <c r="K143" s="26">
        <v>1.6499999999999986</v>
      </c>
      <c r="L143" s="27" t="s">
        <v>53</v>
      </c>
    </row>
    <row r="144" spans="1:12" s="17" customFormat="1" ht="24.95" customHeight="1" x14ac:dyDescent="0.35">
      <c r="A144" s="24">
        <v>135</v>
      </c>
      <c r="B144" s="31" t="s">
        <v>151</v>
      </c>
      <c r="C144" s="59"/>
      <c r="D144" s="75">
        <v>42</v>
      </c>
      <c r="E144" s="10">
        <v>47.14</v>
      </c>
      <c r="F144" s="11">
        <v>12.06</v>
      </c>
      <c r="G144" s="12">
        <v>7</v>
      </c>
      <c r="H144" s="1">
        <v>78</v>
      </c>
      <c r="I144" s="25">
        <v>5.1400000000000006</v>
      </c>
      <c r="J144" s="2">
        <v>24</v>
      </c>
      <c r="K144" s="26">
        <v>0.46000000000000085</v>
      </c>
      <c r="L144" s="27" t="s">
        <v>53</v>
      </c>
    </row>
    <row r="145" spans="1:12" s="17" customFormat="1" ht="24.95" customHeight="1" x14ac:dyDescent="0.35">
      <c r="A145" s="24">
        <v>136</v>
      </c>
      <c r="B145" s="31" t="s">
        <v>152</v>
      </c>
      <c r="C145" s="25">
        <v>48.04</v>
      </c>
      <c r="D145" s="75">
        <v>50.46</v>
      </c>
      <c r="E145" s="10">
        <v>48.14</v>
      </c>
      <c r="F145" s="11">
        <v>11.25</v>
      </c>
      <c r="G145" s="12">
        <v>39</v>
      </c>
      <c r="H145" s="1">
        <v>72</v>
      </c>
      <c r="I145" s="25">
        <v>-2.3200000000000003</v>
      </c>
      <c r="J145" s="2">
        <v>104</v>
      </c>
      <c r="K145" s="26">
        <v>1.4600000000000009</v>
      </c>
      <c r="L145" s="27" t="s">
        <v>53</v>
      </c>
    </row>
    <row r="146" spans="1:12" s="17" customFormat="1" ht="24.95" customHeight="1" x14ac:dyDescent="0.35">
      <c r="A146" s="24">
        <v>137</v>
      </c>
      <c r="B146" s="31" t="s">
        <v>153</v>
      </c>
      <c r="C146" s="25">
        <v>39.159999999999997</v>
      </c>
      <c r="D146" s="75">
        <v>52.12</v>
      </c>
      <c r="E146" s="10">
        <v>41.73</v>
      </c>
      <c r="F146" s="11">
        <v>13.39</v>
      </c>
      <c r="G146" s="12">
        <v>26</v>
      </c>
      <c r="H146" s="1">
        <v>134</v>
      </c>
      <c r="I146" s="25">
        <v>-10.39</v>
      </c>
      <c r="J146" s="2">
        <v>184</v>
      </c>
      <c r="K146" s="26">
        <v>-4.9500000000000028</v>
      </c>
      <c r="L146" s="27"/>
    </row>
    <row r="147" spans="1:12" s="17" customFormat="1" ht="24.95" customHeight="1" x14ac:dyDescent="0.35">
      <c r="A147" s="24">
        <v>138</v>
      </c>
      <c r="B147" s="31" t="s">
        <v>154</v>
      </c>
      <c r="C147" s="25">
        <v>46.92</v>
      </c>
      <c r="D147" s="75">
        <v>51.84</v>
      </c>
      <c r="E147" s="10">
        <v>57.88</v>
      </c>
      <c r="F147" s="11">
        <v>13.07</v>
      </c>
      <c r="G147" s="12">
        <v>20</v>
      </c>
      <c r="H147" s="1">
        <v>5</v>
      </c>
      <c r="I147" s="25">
        <v>6.0399999999999991</v>
      </c>
      <c r="J147" s="2">
        <v>19</v>
      </c>
      <c r="K147" s="26">
        <v>11.200000000000003</v>
      </c>
      <c r="L147" s="27" t="s">
        <v>53</v>
      </c>
    </row>
    <row r="148" spans="1:12" s="17" customFormat="1" ht="24.95" customHeight="1" x14ac:dyDescent="0.35">
      <c r="A148" s="24">
        <v>139</v>
      </c>
      <c r="B148" s="31" t="s">
        <v>155</v>
      </c>
      <c r="C148" s="25">
        <v>35.25</v>
      </c>
      <c r="D148" s="75">
        <v>37.33</v>
      </c>
      <c r="E148" s="10">
        <v>36.39</v>
      </c>
      <c r="F148" s="11">
        <v>10.81</v>
      </c>
      <c r="G148" s="12">
        <v>9</v>
      </c>
      <c r="H148" s="1">
        <v>171</v>
      </c>
      <c r="I148" s="25">
        <v>-0.93999999999999773</v>
      </c>
      <c r="J148" s="2">
        <v>81</v>
      </c>
      <c r="K148" s="26">
        <v>-10.29</v>
      </c>
      <c r="L148" s="27"/>
    </row>
    <row r="149" spans="1:12" s="17" customFormat="1" ht="24.95" customHeight="1" x14ac:dyDescent="0.35">
      <c r="A149" s="24">
        <v>140</v>
      </c>
      <c r="B149" s="31" t="s">
        <v>156</v>
      </c>
      <c r="C149" s="25">
        <v>36.6</v>
      </c>
      <c r="D149" s="75">
        <v>39.799999999999997</v>
      </c>
      <c r="E149" s="10">
        <v>32.299999999999997</v>
      </c>
      <c r="F149" s="11">
        <v>9.4600000000000009</v>
      </c>
      <c r="G149" s="12">
        <v>25</v>
      </c>
      <c r="H149" s="1">
        <v>189</v>
      </c>
      <c r="I149" s="25">
        <v>-7.5</v>
      </c>
      <c r="J149" s="2">
        <v>168</v>
      </c>
      <c r="K149" s="26">
        <v>-14.380000000000003</v>
      </c>
      <c r="L149" s="27"/>
    </row>
    <row r="150" spans="1:12" s="17" customFormat="1" ht="24.95" customHeight="1" x14ac:dyDescent="0.35">
      <c r="A150" s="24">
        <v>141</v>
      </c>
      <c r="B150" s="31" t="s">
        <v>157</v>
      </c>
      <c r="C150" s="25">
        <v>40.6</v>
      </c>
      <c r="D150" s="75">
        <v>34.74</v>
      </c>
      <c r="E150" s="10">
        <v>31.39</v>
      </c>
      <c r="F150" s="11">
        <v>6.14</v>
      </c>
      <c r="G150" s="12">
        <v>9</v>
      </c>
      <c r="H150" s="1">
        <v>192</v>
      </c>
      <c r="I150" s="25">
        <v>-3.3500000000000014</v>
      </c>
      <c r="J150" s="2">
        <v>120</v>
      </c>
      <c r="K150" s="26">
        <v>-15.29</v>
      </c>
      <c r="L150" s="27"/>
    </row>
    <row r="151" spans="1:12" s="17" customFormat="1" ht="24.95" customHeight="1" x14ac:dyDescent="0.35">
      <c r="A151" s="24">
        <v>142</v>
      </c>
      <c r="B151" s="31" t="s">
        <v>158</v>
      </c>
      <c r="C151" s="25">
        <v>39.11</v>
      </c>
      <c r="D151" s="47">
        <v>39.56</v>
      </c>
      <c r="E151" s="10">
        <v>34.44</v>
      </c>
      <c r="F151" s="11">
        <v>7.53</v>
      </c>
      <c r="G151" s="12">
        <v>9</v>
      </c>
      <c r="H151" s="1">
        <v>180</v>
      </c>
      <c r="I151" s="25">
        <v>-5.1200000000000045</v>
      </c>
      <c r="J151" s="2">
        <v>145</v>
      </c>
      <c r="K151" s="26">
        <v>-12.240000000000002</v>
      </c>
      <c r="L151" s="27"/>
    </row>
    <row r="152" spans="1:12" s="17" customFormat="1" ht="27" customHeight="1" x14ac:dyDescent="0.35">
      <c r="A152" s="24">
        <v>143</v>
      </c>
      <c r="B152" s="31" t="s">
        <v>159</v>
      </c>
      <c r="C152" s="25">
        <v>32.6</v>
      </c>
      <c r="D152" s="47">
        <v>34.479999999999997</v>
      </c>
      <c r="E152" s="10">
        <v>32.31</v>
      </c>
      <c r="F152" s="11">
        <v>8.69</v>
      </c>
      <c r="G152" s="12">
        <v>26</v>
      </c>
      <c r="H152" s="1">
        <v>188</v>
      </c>
      <c r="I152" s="25">
        <v>-2.1699999999999946</v>
      </c>
      <c r="J152" s="2">
        <v>101</v>
      </c>
      <c r="K152" s="26">
        <v>-14.369999999999997</v>
      </c>
      <c r="L152" s="27"/>
    </row>
    <row r="153" spans="1:12" s="17" customFormat="1" ht="27" customHeight="1" x14ac:dyDescent="0.35">
      <c r="A153" s="24">
        <v>144</v>
      </c>
      <c r="B153" s="31" t="s">
        <v>160</v>
      </c>
      <c r="C153" s="25">
        <v>39.33</v>
      </c>
      <c r="D153" s="47">
        <v>43.14</v>
      </c>
      <c r="E153" s="10">
        <v>39.79</v>
      </c>
      <c r="F153" s="11">
        <v>8.19</v>
      </c>
      <c r="G153" s="12">
        <v>12</v>
      </c>
      <c r="H153" s="1">
        <v>150</v>
      </c>
      <c r="I153" s="25">
        <v>-3.3500000000000014</v>
      </c>
      <c r="J153" s="2">
        <v>120</v>
      </c>
      <c r="K153" s="26">
        <v>-6.8900000000000006</v>
      </c>
      <c r="L153" s="27"/>
    </row>
    <row r="154" spans="1:12" s="17" customFormat="1" ht="27" customHeight="1" x14ac:dyDescent="0.35">
      <c r="A154" s="24">
        <v>145</v>
      </c>
      <c r="B154" s="31" t="s">
        <v>161</v>
      </c>
      <c r="C154" s="25">
        <v>33.6</v>
      </c>
      <c r="D154" s="47">
        <v>33.29</v>
      </c>
      <c r="E154" s="10">
        <v>31.25</v>
      </c>
      <c r="F154" s="11">
        <v>14</v>
      </c>
      <c r="G154" s="12">
        <v>18</v>
      </c>
      <c r="H154" s="1">
        <v>193</v>
      </c>
      <c r="I154" s="25">
        <v>-2.0399999999999991</v>
      </c>
      <c r="J154" s="2">
        <v>99</v>
      </c>
      <c r="K154" s="26">
        <v>-15.43</v>
      </c>
      <c r="L154" s="27"/>
    </row>
    <row r="155" spans="1:12" s="17" customFormat="1" ht="27" customHeight="1" x14ac:dyDescent="0.35">
      <c r="A155" s="24">
        <v>146</v>
      </c>
      <c r="B155" s="31" t="s">
        <v>162</v>
      </c>
      <c r="C155" s="25">
        <v>37.92</v>
      </c>
      <c r="D155" s="47">
        <v>33</v>
      </c>
      <c r="E155" s="10">
        <v>42.88</v>
      </c>
      <c r="F155" s="11">
        <v>11.13</v>
      </c>
      <c r="G155" s="12">
        <v>13</v>
      </c>
      <c r="H155" s="1">
        <v>126</v>
      </c>
      <c r="I155" s="25">
        <v>9.8800000000000026</v>
      </c>
      <c r="J155" s="2">
        <v>5</v>
      </c>
      <c r="K155" s="26">
        <v>-3.7999999999999972</v>
      </c>
      <c r="L155" s="27"/>
    </row>
    <row r="156" spans="1:12" s="17" customFormat="1" ht="27" customHeight="1" x14ac:dyDescent="0.35">
      <c r="A156" s="24">
        <v>147</v>
      </c>
      <c r="B156" s="31" t="s">
        <v>163</v>
      </c>
      <c r="C156" s="25">
        <v>47.94</v>
      </c>
      <c r="D156" s="47">
        <v>44.98</v>
      </c>
      <c r="E156" s="10">
        <v>45.77</v>
      </c>
      <c r="F156" s="11">
        <v>10.28</v>
      </c>
      <c r="G156" s="12">
        <v>52</v>
      </c>
      <c r="H156" s="1">
        <v>96</v>
      </c>
      <c r="I156" s="25">
        <v>0.79000000000000625</v>
      </c>
      <c r="J156" s="2">
        <v>62</v>
      </c>
      <c r="K156" s="26">
        <v>-0.90999999999999659</v>
      </c>
      <c r="L156" s="27"/>
    </row>
    <row r="157" spans="1:12" s="17" customFormat="1" ht="27" customHeight="1" x14ac:dyDescent="0.35">
      <c r="A157" s="24">
        <v>148</v>
      </c>
      <c r="B157" s="31" t="s">
        <v>164</v>
      </c>
      <c r="C157" s="25">
        <v>55.4</v>
      </c>
      <c r="D157" s="47">
        <v>50.29</v>
      </c>
      <c r="E157" s="10">
        <v>52.68</v>
      </c>
      <c r="F157" s="11">
        <v>7.44</v>
      </c>
      <c r="G157" s="12">
        <v>28</v>
      </c>
      <c r="H157" s="1">
        <v>20</v>
      </c>
      <c r="I157" s="25">
        <v>2.3900000000000006</v>
      </c>
      <c r="J157" s="2">
        <v>43</v>
      </c>
      <c r="K157" s="26">
        <v>6</v>
      </c>
      <c r="L157" s="27" t="s">
        <v>53</v>
      </c>
    </row>
    <row r="158" spans="1:12" s="17" customFormat="1" ht="27" customHeight="1" x14ac:dyDescent="0.35">
      <c r="A158" s="24">
        <v>149</v>
      </c>
      <c r="B158" s="31" t="s">
        <v>165</v>
      </c>
      <c r="C158" s="25">
        <v>41.16</v>
      </c>
      <c r="D158" s="47">
        <v>43.29</v>
      </c>
      <c r="E158" s="10">
        <v>37.9</v>
      </c>
      <c r="F158" s="11">
        <v>10.76</v>
      </c>
      <c r="G158" s="12">
        <v>25</v>
      </c>
      <c r="H158" s="1">
        <v>162</v>
      </c>
      <c r="I158" s="25">
        <v>-5.3900000000000006</v>
      </c>
      <c r="J158" s="2">
        <v>146</v>
      </c>
      <c r="K158" s="26">
        <v>-8.7800000000000011</v>
      </c>
      <c r="L158" s="27"/>
    </row>
    <row r="159" spans="1:12" s="17" customFormat="1" ht="27" customHeight="1" x14ac:dyDescent="0.35">
      <c r="A159" s="24">
        <v>150</v>
      </c>
      <c r="B159" s="31" t="s">
        <v>166</v>
      </c>
      <c r="C159" s="25">
        <v>53.14</v>
      </c>
      <c r="D159" s="47">
        <v>47.54</v>
      </c>
      <c r="E159" s="10">
        <v>52.92</v>
      </c>
      <c r="F159" s="11">
        <v>13.26</v>
      </c>
      <c r="G159" s="12">
        <v>18</v>
      </c>
      <c r="H159" s="1">
        <v>19</v>
      </c>
      <c r="I159" s="25">
        <v>5.3800000000000026</v>
      </c>
      <c r="J159" s="2">
        <v>22</v>
      </c>
      <c r="K159" s="26">
        <v>6.240000000000002</v>
      </c>
      <c r="L159" s="27" t="s">
        <v>53</v>
      </c>
    </row>
    <row r="160" spans="1:12" s="17" customFormat="1" ht="24.95" customHeight="1" x14ac:dyDescent="0.35">
      <c r="A160" s="24">
        <v>151</v>
      </c>
      <c r="B160" s="31" t="s">
        <v>167</v>
      </c>
      <c r="C160" s="25">
        <v>52.25</v>
      </c>
      <c r="D160" s="47">
        <v>45.47</v>
      </c>
      <c r="E160" s="10">
        <v>42.5</v>
      </c>
      <c r="F160" s="11">
        <v>5.98</v>
      </c>
      <c r="G160" s="12">
        <v>14</v>
      </c>
      <c r="H160" s="1">
        <v>127</v>
      </c>
      <c r="I160" s="25">
        <v>-2.9699999999999989</v>
      </c>
      <c r="J160" s="2">
        <v>115</v>
      </c>
      <c r="K160" s="26">
        <v>-4.18</v>
      </c>
      <c r="L160" s="27"/>
    </row>
    <row r="161" spans="1:12" s="17" customFormat="1" ht="24.95" customHeight="1" x14ac:dyDescent="0.35">
      <c r="A161" s="24">
        <v>152</v>
      </c>
      <c r="B161" s="31" t="s">
        <v>168</v>
      </c>
      <c r="C161" s="25">
        <v>40.4</v>
      </c>
      <c r="D161" s="47">
        <v>55.78</v>
      </c>
      <c r="E161" s="10">
        <v>48.61</v>
      </c>
      <c r="F161" s="11">
        <v>5.79</v>
      </c>
      <c r="G161" s="12">
        <v>9</v>
      </c>
      <c r="H161" s="1">
        <v>60</v>
      </c>
      <c r="I161" s="25">
        <v>-7.1700000000000017</v>
      </c>
      <c r="J161" s="2">
        <v>166</v>
      </c>
      <c r="K161" s="26">
        <v>1.9299999999999997</v>
      </c>
      <c r="L161" s="27" t="s">
        <v>53</v>
      </c>
    </row>
    <row r="162" spans="1:12" s="17" customFormat="1" ht="24.95" customHeight="1" x14ac:dyDescent="0.35">
      <c r="A162" s="24">
        <v>153</v>
      </c>
      <c r="B162" s="31" t="s">
        <v>169</v>
      </c>
      <c r="C162" s="25">
        <v>42.4</v>
      </c>
      <c r="D162" s="47">
        <v>45.14</v>
      </c>
      <c r="E162" s="10">
        <v>48.21</v>
      </c>
      <c r="F162" s="11">
        <v>11.93</v>
      </c>
      <c r="G162" s="12">
        <v>7</v>
      </c>
      <c r="H162" s="1">
        <v>69</v>
      </c>
      <c r="I162" s="25">
        <v>3.0700000000000003</v>
      </c>
      <c r="J162" s="2">
        <v>30</v>
      </c>
      <c r="K162" s="26">
        <v>1.5300000000000011</v>
      </c>
      <c r="L162" s="27" t="s">
        <v>53</v>
      </c>
    </row>
    <row r="163" spans="1:12" s="17" customFormat="1" ht="24.95" customHeight="1" x14ac:dyDescent="0.35">
      <c r="A163" s="24">
        <v>154</v>
      </c>
      <c r="B163" s="31" t="s">
        <v>170</v>
      </c>
      <c r="C163" s="25">
        <v>39.25</v>
      </c>
      <c r="D163" s="47">
        <v>48.89</v>
      </c>
      <c r="E163" s="10">
        <v>45.75</v>
      </c>
      <c r="F163" s="11">
        <v>8.89</v>
      </c>
      <c r="G163" s="12">
        <v>20</v>
      </c>
      <c r="H163" s="1">
        <v>97</v>
      </c>
      <c r="I163" s="25">
        <v>-3.1400000000000006</v>
      </c>
      <c r="J163" s="2">
        <v>117</v>
      </c>
      <c r="K163" s="26">
        <v>-0.92999999999999972</v>
      </c>
      <c r="L163" s="27"/>
    </row>
    <row r="164" spans="1:12" s="17" customFormat="1" ht="24.95" customHeight="1" x14ac:dyDescent="0.35">
      <c r="A164" s="24">
        <v>155</v>
      </c>
      <c r="B164" s="31" t="s">
        <v>171</v>
      </c>
      <c r="C164" s="25">
        <v>51.11</v>
      </c>
      <c r="D164" s="47">
        <v>47.56</v>
      </c>
      <c r="E164" s="10">
        <v>45.98</v>
      </c>
      <c r="F164" s="11">
        <v>12.51</v>
      </c>
      <c r="G164" s="12">
        <v>23</v>
      </c>
      <c r="H164" s="1">
        <v>94</v>
      </c>
      <c r="I164" s="25">
        <v>-1.5800000000000054</v>
      </c>
      <c r="J164" s="2">
        <v>88</v>
      </c>
      <c r="K164" s="26">
        <v>-0.70000000000000284</v>
      </c>
      <c r="L164" s="27"/>
    </row>
    <row r="165" spans="1:12" s="17" customFormat="1" ht="24.95" customHeight="1" x14ac:dyDescent="0.35">
      <c r="A165" s="24">
        <v>156</v>
      </c>
      <c r="B165" s="31" t="s">
        <v>172</v>
      </c>
      <c r="C165" s="25">
        <v>51.26</v>
      </c>
      <c r="D165" s="47">
        <v>47.65</v>
      </c>
      <c r="E165" s="10">
        <v>49.17</v>
      </c>
      <c r="F165" s="11">
        <v>10.25</v>
      </c>
      <c r="G165" s="12">
        <v>21</v>
      </c>
      <c r="H165" s="1">
        <v>55</v>
      </c>
      <c r="I165" s="25">
        <v>1.5200000000000031</v>
      </c>
      <c r="J165" s="2">
        <v>49</v>
      </c>
      <c r="K165" s="26">
        <v>2.490000000000002</v>
      </c>
      <c r="L165" s="27" t="s">
        <v>53</v>
      </c>
    </row>
    <row r="166" spans="1:12" s="17" customFormat="1" ht="24.95" customHeight="1" x14ac:dyDescent="0.35">
      <c r="A166" s="24">
        <v>157</v>
      </c>
      <c r="B166" s="31" t="s">
        <v>173</v>
      </c>
      <c r="C166" s="25">
        <v>49.08</v>
      </c>
      <c r="D166" s="47">
        <v>42.1</v>
      </c>
      <c r="E166" s="10">
        <v>47.36</v>
      </c>
      <c r="F166" s="11">
        <v>9.52</v>
      </c>
      <c r="G166" s="12">
        <v>40</v>
      </c>
      <c r="H166" s="1">
        <v>77</v>
      </c>
      <c r="I166" s="25">
        <v>5.259999999999998</v>
      </c>
      <c r="J166" s="2">
        <v>23</v>
      </c>
      <c r="K166" s="26">
        <v>0.67999999999999972</v>
      </c>
      <c r="L166" s="27" t="s">
        <v>53</v>
      </c>
    </row>
    <row r="167" spans="1:12" s="17" customFormat="1" ht="24.95" customHeight="1" x14ac:dyDescent="0.35">
      <c r="A167" s="24">
        <v>158</v>
      </c>
      <c r="B167" s="31" t="s">
        <v>174</v>
      </c>
      <c r="C167" s="25">
        <v>61.2</v>
      </c>
      <c r="D167" s="47">
        <v>42.5</v>
      </c>
      <c r="E167" s="10">
        <v>51.25</v>
      </c>
      <c r="F167" s="11">
        <v>3.75</v>
      </c>
      <c r="G167" s="12">
        <v>2</v>
      </c>
      <c r="H167" s="1">
        <v>32</v>
      </c>
      <c r="I167" s="25">
        <v>8.75</v>
      </c>
      <c r="J167" s="2">
        <v>10</v>
      </c>
      <c r="K167" s="26">
        <v>4.57</v>
      </c>
      <c r="L167" s="27" t="s">
        <v>53</v>
      </c>
    </row>
    <row r="168" spans="1:12" s="17" customFormat="1" ht="24.95" customHeight="1" x14ac:dyDescent="0.35">
      <c r="A168" s="24">
        <v>159</v>
      </c>
      <c r="B168" s="31" t="s">
        <v>175</v>
      </c>
      <c r="C168" s="25">
        <v>38</v>
      </c>
      <c r="D168" s="47">
        <v>33</v>
      </c>
      <c r="E168" s="10">
        <v>46.07</v>
      </c>
      <c r="F168" s="11">
        <v>8.33</v>
      </c>
      <c r="G168" s="12">
        <v>7</v>
      </c>
      <c r="H168" s="1">
        <v>92</v>
      </c>
      <c r="I168" s="25">
        <v>13.07</v>
      </c>
      <c r="J168" s="2">
        <v>3</v>
      </c>
      <c r="K168" s="26">
        <v>-0.60999999999999943</v>
      </c>
      <c r="L168" s="27" t="s">
        <v>54</v>
      </c>
    </row>
    <row r="169" spans="1:12" s="17" customFormat="1" ht="24.95" customHeight="1" x14ac:dyDescent="0.35">
      <c r="A169" s="24">
        <v>160</v>
      </c>
      <c r="B169" s="31" t="s">
        <v>176</v>
      </c>
      <c r="C169" s="25">
        <v>33.200000000000003</v>
      </c>
      <c r="D169" s="47">
        <v>44.4</v>
      </c>
      <c r="E169" s="10">
        <v>38</v>
      </c>
      <c r="F169" s="11">
        <v>9</v>
      </c>
      <c r="G169" s="12">
        <v>5</v>
      </c>
      <c r="H169" s="1">
        <v>161</v>
      </c>
      <c r="I169" s="25">
        <v>-6.3999999999999986</v>
      </c>
      <c r="J169" s="2">
        <v>158</v>
      </c>
      <c r="K169" s="26">
        <v>-8.68</v>
      </c>
      <c r="L169" s="27"/>
    </row>
    <row r="170" spans="1:12" s="17" customFormat="1" ht="24.95" customHeight="1" x14ac:dyDescent="0.35">
      <c r="A170" s="24">
        <v>161</v>
      </c>
      <c r="B170" s="31" t="s">
        <v>177</v>
      </c>
      <c r="C170" s="25">
        <v>37.08</v>
      </c>
      <c r="D170" s="47">
        <v>43.83</v>
      </c>
      <c r="E170" s="10">
        <v>33.44</v>
      </c>
      <c r="F170" s="11">
        <v>7.39</v>
      </c>
      <c r="G170" s="12">
        <v>8</v>
      </c>
      <c r="H170" s="1">
        <v>183</v>
      </c>
      <c r="I170" s="25">
        <v>-10.39</v>
      </c>
      <c r="J170" s="2">
        <v>184</v>
      </c>
      <c r="K170" s="26">
        <v>-13.240000000000002</v>
      </c>
      <c r="L170" s="27"/>
    </row>
    <row r="171" spans="1:12" s="17" customFormat="1" ht="24.95" customHeight="1" x14ac:dyDescent="0.35">
      <c r="A171" s="24">
        <v>162</v>
      </c>
      <c r="B171" s="31" t="s">
        <v>178</v>
      </c>
      <c r="C171" s="25">
        <v>47</v>
      </c>
      <c r="D171" s="47">
        <v>40.33</v>
      </c>
      <c r="E171" s="10">
        <v>36.880000000000003</v>
      </c>
      <c r="F171" s="11">
        <v>13.7</v>
      </c>
      <c r="G171" s="12">
        <v>12</v>
      </c>
      <c r="H171" s="1">
        <v>168</v>
      </c>
      <c r="I171" s="25">
        <v>-3.4499999999999957</v>
      </c>
      <c r="J171" s="2">
        <v>124</v>
      </c>
      <c r="K171" s="26">
        <v>-9.7999999999999972</v>
      </c>
      <c r="L171" s="27"/>
    </row>
    <row r="172" spans="1:12" s="17" customFormat="1" ht="24.95" customHeight="1" x14ac:dyDescent="0.35">
      <c r="A172" s="24">
        <v>163</v>
      </c>
      <c r="B172" s="31" t="s">
        <v>179</v>
      </c>
      <c r="C172" s="25">
        <v>41.54</v>
      </c>
      <c r="D172" s="47">
        <v>43.88</v>
      </c>
      <c r="E172" s="10">
        <v>42.5</v>
      </c>
      <c r="F172" s="11">
        <v>9.57</v>
      </c>
      <c r="G172" s="12">
        <v>9</v>
      </c>
      <c r="H172" s="1">
        <v>127</v>
      </c>
      <c r="I172" s="25">
        <v>-1.3800000000000026</v>
      </c>
      <c r="J172" s="2">
        <v>86</v>
      </c>
      <c r="K172" s="26">
        <v>-4.18</v>
      </c>
      <c r="L172" s="27"/>
    </row>
    <row r="173" spans="1:12" s="17" customFormat="1" ht="24.95" customHeight="1" thickBot="1" x14ac:dyDescent="0.4">
      <c r="A173" s="24">
        <v>164</v>
      </c>
      <c r="B173" s="32" t="s">
        <v>180</v>
      </c>
      <c r="C173" s="60">
        <v>44</v>
      </c>
      <c r="D173" s="61">
        <v>42</v>
      </c>
      <c r="E173" s="62">
        <v>45</v>
      </c>
      <c r="F173" s="52">
        <v>8.2799999999999994</v>
      </c>
      <c r="G173" s="12">
        <v>6</v>
      </c>
      <c r="H173" s="1">
        <v>105</v>
      </c>
      <c r="I173" s="25">
        <v>3</v>
      </c>
      <c r="J173" s="2">
        <v>31</v>
      </c>
      <c r="K173" s="26">
        <v>-1.6799999999999997</v>
      </c>
      <c r="L173" s="33"/>
    </row>
    <row r="174" spans="1:12" s="17" customFormat="1" ht="28.5" customHeight="1" x14ac:dyDescent="0.2">
      <c r="A174" s="184"/>
      <c r="B174" s="179" t="s">
        <v>274</v>
      </c>
      <c r="C174" s="185">
        <f>SUM(C127:C173)</f>
        <v>2000.5700000000002</v>
      </c>
      <c r="D174" s="185">
        <f>SUM(D127:D173)</f>
        <v>2033.4900000000002</v>
      </c>
      <c r="E174" s="185">
        <f>SUM(E127:E173)</f>
        <v>2012.7700000000002</v>
      </c>
      <c r="F174" s="185">
        <f>SUM(F127:F173)</f>
        <v>489.73999999999984</v>
      </c>
      <c r="G174" s="190">
        <f>SUM(G127:G173)</f>
        <v>812</v>
      </c>
      <c r="H174" s="181"/>
      <c r="I174" s="185">
        <f>SUM(I127:I173)</f>
        <v>-20.719999999999992</v>
      </c>
      <c r="J174" s="182"/>
      <c r="K174" s="185">
        <f>SUM(K127:K173)</f>
        <v>-181.19000000000005</v>
      </c>
      <c r="L174" s="183"/>
    </row>
    <row r="175" spans="1:12" s="17" customFormat="1" ht="28.5" customHeight="1" thickBot="1" x14ac:dyDescent="0.25">
      <c r="A175" s="192"/>
      <c r="B175" s="193" t="s">
        <v>275</v>
      </c>
      <c r="C175" s="194">
        <f>C174/46</f>
        <v>43.490652173913048</v>
      </c>
      <c r="D175" s="194">
        <f>D174/47</f>
        <v>43.265744680851071</v>
      </c>
      <c r="E175" s="194">
        <f>E174/47</f>
        <v>42.824893617021282</v>
      </c>
      <c r="F175" s="194">
        <f>F174/47</f>
        <v>10.419999999999996</v>
      </c>
      <c r="G175" s="195"/>
      <c r="H175" s="196"/>
      <c r="I175" s="194">
        <f>I174/47</f>
        <v>-0.44085106382978706</v>
      </c>
      <c r="J175" s="196"/>
      <c r="K175" s="194">
        <f>K174/47</f>
        <v>-3.8551063829787244</v>
      </c>
      <c r="L175" s="197"/>
    </row>
    <row r="176" spans="1:12" s="63" customFormat="1" ht="24.95" customHeight="1" x14ac:dyDescent="0.35">
      <c r="A176" s="24">
        <v>165</v>
      </c>
      <c r="B176" s="28" t="s">
        <v>181</v>
      </c>
      <c r="C176" s="25">
        <v>39.82</v>
      </c>
      <c r="D176" s="47">
        <v>40.700000000000003</v>
      </c>
      <c r="E176" s="9">
        <v>35.909999999999997</v>
      </c>
      <c r="F176" s="11">
        <v>11.22</v>
      </c>
      <c r="G176" s="12">
        <v>44</v>
      </c>
      <c r="H176" s="1">
        <v>175</v>
      </c>
      <c r="I176" s="25">
        <v>-4.7900000000000063</v>
      </c>
      <c r="J176" s="2">
        <v>141</v>
      </c>
      <c r="K176" s="26">
        <v>-10.770000000000003</v>
      </c>
      <c r="L176" s="27"/>
    </row>
    <row r="177" spans="1:12" s="63" customFormat="1" ht="24.95" customHeight="1" x14ac:dyDescent="0.35">
      <c r="A177" s="24">
        <v>166</v>
      </c>
      <c r="B177" s="28" t="s">
        <v>182</v>
      </c>
      <c r="C177" s="25">
        <v>39.25</v>
      </c>
      <c r="D177" s="47">
        <v>42.18</v>
      </c>
      <c r="E177" s="9">
        <v>33.130000000000003</v>
      </c>
      <c r="F177" s="11">
        <v>12.27</v>
      </c>
      <c r="G177" s="12">
        <v>24</v>
      </c>
      <c r="H177" s="1">
        <v>185</v>
      </c>
      <c r="I177" s="25">
        <v>-9.0499999999999972</v>
      </c>
      <c r="J177" s="2">
        <v>180</v>
      </c>
      <c r="K177" s="26">
        <v>-13.549999999999997</v>
      </c>
      <c r="L177" s="27"/>
    </row>
    <row r="178" spans="1:12" s="63" customFormat="1" ht="24.95" customHeight="1" x14ac:dyDescent="0.35">
      <c r="A178" s="24">
        <v>167</v>
      </c>
      <c r="B178" s="28" t="s">
        <v>183</v>
      </c>
      <c r="C178" s="25">
        <v>35.700000000000003</v>
      </c>
      <c r="D178" s="47">
        <v>37.58</v>
      </c>
      <c r="E178" s="9">
        <v>41.13</v>
      </c>
      <c r="F178" s="11">
        <v>12.66</v>
      </c>
      <c r="G178" s="12">
        <v>20</v>
      </c>
      <c r="H178" s="1">
        <v>139</v>
      </c>
      <c r="I178" s="25">
        <v>3.5500000000000043</v>
      </c>
      <c r="J178" s="2">
        <v>28</v>
      </c>
      <c r="K178" s="26">
        <v>-5.5499999999999972</v>
      </c>
      <c r="L178" s="27"/>
    </row>
    <row r="179" spans="1:12" s="63" customFormat="1" ht="24.95" customHeight="1" x14ac:dyDescent="0.35">
      <c r="A179" s="24">
        <v>168</v>
      </c>
      <c r="B179" s="28" t="s">
        <v>184</v>
      </c>
      <c r="C179" s="25">
        <v>52.18</v>
      </c>
      <c r="D179" s="47">
        <v>41.11</v>
      </c>
      <c r="E179" s="9">
        <v>42.14</v>
      </c>
      <c r="F179" s="11">
        <v>15.67</v>
      </c>
      <c r="G179" s="12">
        <v>7</v>
      </c>
      <c r="H179" s="1">
        <v>131</v>
      </c>
      <c r="I179" s="25">
        <v>1.0300000000000011</v>
      </c>
      <c r="J179" s="2">
        <v>56</v>
      </c>
      <c r="K179" s="26">
        <v>-4.5399999999999991</v>
      </c>
      <c r="L179" s="27"/>
    </row>
    <row r="180" spans="1:12" s="63" customFormat="1" ht="24.95" customHeight="1" x14ac:dyDescent="0.35">
      <c r="A180" s="24">
        <v>169</v>
      </c>
      <c r="B180" s="28" t="s">
        <v>185</v>
      </c>
      <c r="C180" s="25">
        <v>44.2</v>
      </c>
      <c r="D180" s="47">
        <v>48.73</v>
      </c>
      <c r="E180" s="9">
        <v>41.67</v>
      </c>
      <c r="F180" s="11">
        <v>10.99</v>
      </c>
      <c r="G180" s="12">
        <v>9</v>
      </c>
      <c r="H180" s="1">
        <v>136</v>
      </c>
      <c r="I180" s="25">
        <v>-7.0599999999999952</v>
      </c>
      <c r="J180" s="2">
        <v>165</v>
      </c>
      <c r="K180" s="26">
        <v>-5.009999999999998</v>
      </c>
      <c r="L180" s="27"/>
    </row>
    <row r="181" spans="1:12" s="63" customFormat="1" ht="24.95" customHeight="1" x14ac:dyDescent="0.35">
      <c r="A181" s="24">
        <v>170</v>
      </c>
      <c r="B181" s="28" t="s">
        <v>186</v>
      </c>
      <c r="C181" s="25">
        <v>33.71</v>
      </c>
      <c r="D181" s="47">
        <v>42.5</v>
      </c>
      <c r="E181" s="9">
        <v>40.25</v>
      </c>
      <c r="F181" s="11">
        <v>12.77</v>
      </c>
      <c r="G181" s="12">
        <v>10</v>
      </c>
      <c r="H181" s="1">
        <v>148</v>
      </c>
      <c r="I181" s="25">
        <v>-2.25</v>
      </c>
      <c r="J181" s="2">
        <v>103</v>
      </c>
      <c r="K181" s="26">
        <v>-6.43</v>
      </c>
      <c r="L181" s="27"/>
    </row>
    <row r="182" spans="1:12" s="63" customFormat="1" ht="24.95" customHeight="1" x14ac:dyDescent="0.35">
      <c r="A182" s="24">
        <v>171</v>
      </c>
      <c r="B182" s="28" t="s">
        <v>187</v>
      </c>
      <c r="C182" s="25">
        <v>35.33</v>
      </c>
      <c r="D182" s="47">
        <v>40.67</v>
      </c>
      <c r="E182" s="9">
        <v>39.83</v>
      </c>
      <c r="F182" s="11">
        <v>13.4</v>
      </c>
      <c r="G182" s="12">
        <v>15</v>
      </c>
      <c r="H182" s="1">
        <v>149</v>
      </c>
      <c r="I182" s="25">
        <v>-0.84000000000000341</v>
      </c>
      <c r="J182" s="2">
        <v>79</v>
      </c>
      <c r="K182" s="26">
        <v>-6.8500000000000014</v>
      </c>
      <c r="L182" s="27"/>
    </row>
    <row r="183" spans="1:12" s="63" customFormat="1" ht="24.95" customHeight="1" x14ac:dyDescent="0.35">
      <c r="A183" s="24">
        <v>172</v>
      </c>
      <c r="B183" s="28" t="s">
        <v>188</v>
      </c>
      <c r="C183" s="25">
        <v>37.04</v>
      </c>
      <c r="D183" s="47">
        <v>42.72</v>
      </c>
      <c r="E183" s="9">
        <v>35.85</v>
      </c>
      <c r="F183" s="11">
        <v>8.64</v>
      </c>
      <c r="G183" s="12">
        <v>44</v>
      </c>
      <c r="H183" s="1">
        <v>176</v>
      </c>
      <c r="I183" s="25">
        <v>-6.8699999999999974</v>
      </c>
      <c r="J183" s="2">
        <v>164</v>
      </c>
      <c r="K183" s="26">
        <v>-10.829999999999998</v>
      </c>
      <c r="L183" s="27"/>
    </row>
    <row r="184" spans="1:12" s="63" customFormat="1" ht="24.95" customHeight="1" x14ac:dyDescent="0.35">
      <c r="A184" s="24">
        <v>173</v>
      </c>
      <c r="B184" s="28" t="s">
        <v>225</v>
      </c>
      <c r="C184" s="25">
        <v>40.25</v>
      </c>
      <c r="D184" s="47">
        <v>42.92</v>
      </c>
      <c r="E184" s="9">
        <v>41.07</v>
      </c>
      <c r="F184" s="11">
        <v>13.08</v>
      </c>
      <c r="G184" s="12">
        <v>14</v>
      </c>
      <c r="H184" s="1">
        <v>140</v>
      </c>
      <c r="I184" s="25">
        <v>-1.8500000000000014</v>
      </c>
      <c r="J184" s="2">
        <v>94</v>
      </c>
      <c r="K184" s="26">
        <v>-5.6099999999999994</v>
      </c>
      <c r="L184" s="27"/>
    </row>
    <row r="185" spans="1:12" s="63" customFormat="1" ht="24.95" customHeight="1" x14ac:dyDescent="0.35">
      <c r="A185" s="24">
        <v>174</v>
      </c>
      <c r="B185" s="28" t="s">
        <v>189</v>
      </c>
      <c r="C185" s="25">
        <v>42.71</v>
      </c>
      <c r="D185" s="47">
        <v>48.96</v>
      </c>
      <c r="E185" s="9">
        <v>51.82</v>
      </c>
      <c r="F185" s="11">
        <v>12.57</v>
      </c>
      <c r="G185" s="12">
        <v>84</v>
      </c>
      <c r="H185" s="1">
        <v>26</v>
      </c>
      <c r="I185" s="25">
        <v>2.8599999999999994</v>
      </c>
      <c r="J185" s="2">
        <v>34</v>
      </c>
      <c r="K185" s="26">
        <v>5.1400000000000006</v>
      </c>
      <c r="L185" s="27" t="s">
        <v>53</v>
      </c>
    </row>
    <row r="186" spans="1:12" s="63" customFormat="1" ht="24.95" customHeight="1" x14ac:dyDescent="0.35">
      <c r="A186" s="24">
        <v>175</v>
      </c>
      <c r="B186" s="28" t="s">
        <v>190</v>
      </c>
      <c r="C186" s="25">
        <v>32.57</v>
      </c>
      <c r="D186" s="47">
        <v>39.450000000000003</v>
      </c>
      <c r="E186" s="9">
        <v>34.340000000000003</v>
      </c>
      <c r="F186" s="11">
        <v>12.19</v>
      </c>
      <c r="G186" s="12">
        <v>19</v>
      </c>
      <c r="H186" s="1">
        <v>181</v>
      </c>
      <c r="I186" s="25">
        <v>-5.1099999999999994</v>
      </c>
      <c r="J186" s="2">
        <v>144</v>
      </c>
      <c r="K186" s="26">
        <v>-12.339999999999996</v>
      </c>
      <c r="L186" s="27"/>
    </row>
    <row r="187" spans="1:12" s="63" customFormat="1" ht="24.95" customHeight="1" x14ac:dyDescent="0.35">
      <c r="A187" s="24">
        <v>176</v>
      </c>
      <c r="B187" s="28" t="s">
        <v>191</v>
      </c>
      <c r="C187" s="25">
        <v>44</v>
      </c>
      <c r="D187" s="47">
        <v>42.79</v>
      </c>
      <c r="E187" s="9">
        <v>36.92</v>
      </c>
      <c r="F187" s="11">
        <v>8.15</v>
      </c>
      <c r="G187" s="12">
        <v>26</v>
      </c>
      <c r="H187" s="1">
        <v>167</v>
      </c>
      <c r="I187" s="25">
        <v>-5.8699999999999974</v>
      </c>
      <c r="J187" s="2">
        <v>153</v>
      </c>
      <c r="K187" s="26">
        <v>-9.759999999999998</v>
      </c>
      <c r="L187" s="27"/>
    </row>
    <row r="188" spans="1:12" s="63" customFormat="1" ht="24.95" customHeight="1" x14ac:dyDescent="0.35">
      <c r="A188" s="24">
        <v>177</v>
      </c>
      <c r="B188" s="28" t="s">
        <v>192</v>
      </c>
      <c r="C188" s="25">
        <v>39.56</v>
      </c>
      <c r="D188" s="47">
        <v>47.92</v>
      </c>
      <c r="E188" s="9">
        <v>41.5</v>
      </c>
      <c r="F188" s="11">
        <v>8.36</v>
      </c>
      <c r="G188" s="12">
        <v>15</v>
      </c>
      <c r="H188" s="1">
        <v>137</v>
      </c>
      <c r="I188" s="25">
        <v>-6.4200000000000017</v>
      </c>
      <c r="J188" s="2">
        <v>159</v>
      </c>
      <c r="K188" s="26">
        <v>-5.18</v>
      </c>
      <c r="L188" s="27"/>
    </row>
    <row r="189" spans="1:12" s="63" customFormat="1" ht="24.95" customHeight="1" x14ac:dyDescent="0.35">
      <c r="A189" s="24">
        <v>178</v>
      </c>
      <c r="B189" s="28" t="s">
        <v>193</v>
      </c>
      <c r="C189" s="25">
        <v>39.08</v>
      </c>
      <c r="D189" s="47">
        <v>38.630000000000003</v>
      </c>
      <c r="E189" s="9">
        <v>41.06</v>
      </c>
      <c r="F189" s="11">
        <v>12.17</v>
      </c>
      <c r="G189" s="12">
        <v>26</v>
      </c>
      <c r="H189" s="1">
        <v>141</v>
      </c>
      <c r="I189" s="25">
        <v>2.4299999999999997</v>
      </c>
      <c r="J189" s="2">
        <v>42</v>
      </c>
      <c r="K189" s="26">
        <v>-5.6199999999999974</v>
      </c>
      <c r="L189" s="27"/>
    </row>
    <row r="190" spans="1:12" s="63" customFormat="1" ht="24.95" customHeight="1" x14ac:dyDescent="0.35">
      <c r="A190" s="24">
        <v>179</v>
      </c>
      <c r="B190" s="28" t="s">
        <v>194</v>
      </c>
      <c r="C190" s="25">
        <v>41.69</v>
      </c>
      <c r="D190" s="47">
        <v>44.46</v>
      </c>
      <c r="E190" s="9">
        <v>39.46</v>
      </c>
      <c r="F190" s="11">
        <v>9.7799999999999994</v>
      </c>
      <c r="G190" s="12">
        <v>14</v>
      </c>
      <c r="H190" s="1">
        <v>152</v>
      </c>
      <c r="I190" s="25">
        <v>-5</v>
      </c>
      <c r="J190" s="2">
        <v>143</v>
      </c>
      <c r="K190" s="26">
        <v>-7.2199999999999989</v>
      </c>
      <c r="L190" s="27"/>
    </row>
    <row r="191" spans="1:12" s="63" customFormat="1" ht="24.95" customHeight="1" x14ac:dyDescent="0.35">
      <c r="A191" s="24">
        <v>180</v>
      </c>
      <c r="B191" s="28" t="s">
        <v>195</v>
      </c>
      <c r="C191" s="25">
        <v>55.14</v>
      </c>
      <c r="D191" s="47">
        <v>56.09</v>
      </c>
      <c r="E191" s="9">
        <v>48.35</v>
      </c>
      <c r="F191" s="11">
        <v>12.77</v>
      </c>
      <c r="G191" s="12">
        <v>41</v>
      </c>
      <c r="H191" s="1">
        <v>63</v>
      </c>
      <c r="I191" s="25">
        <v>-7.740000000000002</v>
      </c>
      <c r="J191" s="2">
        <v>171</v>
      </c>
      <c r="K191" s="26">
        <v>1.6700000000000017</v>
      </c>
      <c r="L191" s="27" t="s">
        <v>53</v>
      </c>
    </row>
    <row r="192" spans="1:12" s="63" customFormat="1" ht="24.95" customHeight="1" x14ac:dyDescent="0.35">
      <c r="A192" s="24">
        <v>181</v>
      </c>
      <c r="B192" s="28" t="s">
        <v>196</v>
      </c>
      <c r="C192" s="25">
        <v>39.619999999999997</v>
      </c>
      <c r="D192" s="47">
        <v>39.450000000000003</v>
      </c>
      <c r="E192" s="9">
        <v>31.74</v>
      </c>
      <c r="F192" s="11">
        <v>11.65</v>
      </c>
      <c r="G192" s="12">
        <v>36</v>
      </c>
      <c r="H192" s="1">
        <v>190</v>
      </c>
      <c r="I192" s="25">
        <v>-7.7100000000000044</v>
      </c>
      <c r="J192" s="2">
        <v>170</v>
      </c>
      <c r="K192" s="26">
        <v>-14.940000000000001</v>
      </c>
      <c r="L192" s="27"/>
    </row>
    <row r="193" spans="1:12" s="63" customFormat="1" ht="24.95" customHeight="1" x14ac:dyDescent="0.35">
      <c r="A193" s="24">
        <v>182</v>
      </c>
      <c r="B193" s="28" t="s">
        <v>197</v>
      </c>
      <c r="C193" s="25">
        <v>30.97</v>
      </c>
      <c r="D193" s="47">
        <v>38</v>
      </c>
      <c r="E193" s="9">
        <v>33.9</v>
      </c>
      <c r="F193" s="11">
        <v>8.7799999999999994</v>
      </c>
      <c r="G193" s="12">
        <v>25</v>
      </c>
      <c r="H193" s="1">
        <v>182</v>
      </c>
      <c r="I193" s="25">
        <v>-4.1000000000000014</v>
      </c>
      <c r="J193" s="2">
        <v>132</v>
      </c>
      <c r="K193" s="26">
        <v>-12.780000000000001</v>
      </c>
      <c r="L193" s="27"/>
    </row>
    <row r="194" spans="1:12" s="63" customFormat="1" ht="24.95" customHeight="1" x14ac:dyDescent="0.35">
      <c r="A194" s="24">
        <v>183</v>
      </c>
      <c r="B194" s="28" t="s">
        <v>198</v>
      </c>
      <c r="C194" s="25">
        <v>40</v>
      </c>
      <c r="D194" s="47">
        <v>46.67</v>
      </c>
      <c r="E194" s="9">
        <v>38.130000000000003</v>
      </c>
      <c r="F194" s="11">
        <v>10.95</v>
      </c>
      <c r="G194" s="12">
        <v>20</v>
      </c>
      <c r="H194" s="1">
        <v>160</v>
      </c>
      <c r="I194" s="25">
        <v>-8.5399999999999991</v>
      </c>
      <c r="J194" s="2">
        <v>178</v>
      </c>
      <c r="K194" s="26">
        <v>-8.5499999999999972</v>
      </c>
      <c r="L194" s="27"/>
    </row>
    <row r="195" spans="1:12" s="63" customFormat="1" ht="24.95" customHeight="1" x14ac:dyDescent="0.35">
      <c r="A195" s="24">
        <v>184</v>
      </c>
      <c r="B195" s="28" t="s">
        <v>199</v>
      </c>
      <c r="C195" s="25">
        <v>57.82</v>
      </c>
      <c r="D195" s="47">
        <v>54.75</v>
      </c>
      <c r="E195" s="9">
        <v>50.17</v>
      </c>
      <c r="F195" s="11">
        <v>8.59</v>
      </c>
      <c r="G195" s="12">
        <v>15</v>
      </c>
      <c r="H195" s="1">
        <v>46</v>
      </c>
      <c r="I195" s="25">
        <v>-4.5799999999999983</v>
      </c>
      <c r="J195" s="2">
        <v>137</v>
      </c>
      <c r="K195" s="26">
        <v>3.490000000000002</v>
      </c>
      <c r="L195" s="27" t="s">
        <v>53</v>
      </c>
    </row>
    <row r="196" spans="1:12" s="63" customFormat="1" ht="24.95" customHeight="1" x14ac:dyDescent="0.35">
      <c r="A196" s="24">
        <v>185</v>
      </c>
      <c r="B196" s="28" t="s">
        <v>200</v>
      </c>
      <c r="C196" s="25">
        <v>47.23</v>
      </c>
      <c r="D196" s="47">
        <v>46.63</v>
      </c>
      <c r="E196" s="9">
        <v>45.63</v>
      </c>
      <c r="F196" s="11">
        <v>8.5500000000000007</v>
      </c>
      <c r="G196" s="12">
        <v>24</v>
      </c>
      <c r="H196" s="1">
        <v>100</v>
      </c>
      <c r="I196" s="25">
        <v>-1</v>
      </c>
      <c r="J196" s="2">
        <v>83</v>
      </c>
      <c r="K196" s="26">
        <v>-1.0499999999999972</v>
      </c>
      <c r="L196" s="27"/>
    </row>
    <row r="197" spans="1:12" s="63" customFormat="1" ht="24.95" customHeight="1" x14ac:dyDescent="0.35">
      <c r="A197" s="24">
        <v>186</v>
      </c>
      <c r="B197" s="28" t="s">
        <v>226</v>
      </c>
      <c r="C197" s="25">
        <v>56.16</v>
      </c>
      <c r="D197" s="47">
        <v>49.55</v>
      </c>
      <c r="E197" s="9">
        <v>51.41</v>
      </c>
      <c r="F197" s="11">
        <v>11.82</v>
      </c>
      <c r="G197" s="12">
        <v>16</v>
      </c>
      <c r="H197" s="1">
        <v>29</v>
      </c>
      <c r="I197" s="25">
        <v>1.8599999999999994</v>
      </c>
      <c r="J197" s="2">
        <v>48</v>
      </c>
      <c r="K197" s="26">
        <v>4.7299999999999969</v>
      </c>
      <c r="L197" s="27" t="s">
        <v>53</v>
      </c>
    </row>
    <row r="198" spans="1:12" s="63" customFormat="1" ht="24.95" customHeight="1" x14ac:dyDescent="0.35">
      <c r="A198" s="24">
        <v>187</v>
      </c>
      <c r="B198" s="28" t="s">
        <v>227</v>
      </c>
      <c r="C198" s="25">
        <v>30.97</v>
      </c>
      <c r="D198" s="47">
        <v>33.33</v>
      </c>
      <c r="E198" s="9">
        <v>32.6</v>
      </c>
      <c r="F198" s="11">
        <v>11.19</v>
      </c>
      <c r="G198" s="12">
        <v>24</v>
      </c>
      <c r="H198" s="1">
        <v>187</v>
      </c>
      <c r="I198" s="25">
        <v>-0.72999999999999687</v>
      </c>
      <c r="J198" s="2">
        <v>76</v>
      </c>
      <c r="K198" s="26">
        <v>-14.079999999999998</v>
      </c>
      <c r="L198" s="27"/>
    </row>
    <row r="199" spans="1:12" s="63" customFormat="1" ht="24.95" customHeight="1" x14ac:dyDescent="0.35">
      <c r="A199" s="24">
        <v>188</v>
      </c>
      <c r="B199" s="28" t="s">
        <v>201</v>
      </c>
      <c r="C199" s="25">
        <v>35.11</v>
      </c>
      <c r="D199" s="47">
        <v>39.520000000000003</v>
      </c>
      <c r="E199" s="9">
        <v>33.130000000000003</v>
      </c>
      <c r="F199" s="11">
        <v>11.4</v>
      </c>
      <c r="G199" s="12">
        <v>84</v>
      </c>
      <c r="H199" s="1">
        <v>185</v>
      </c>
      <c r="I199" s="25">
        <v>-6.3900000000000006</v>
      </c>
      <c r="J199" s="2">
        <v>157</v>
      </c>
      <c r="K199" s="26">
        <v>-13.549999999999997</v>
      </c>
      <c r="L199" s="27"/>
    </row>
    <row r="200" spans="1:12" s="63" customFormat="1" ht="24.95" customHeight="1" x14ac:dyDescent="0.35">
      <c r="A200" s="24">
        <v>189</v>
      </c>
      <c r="B200" s="28" t="s">
        <v>202</v>
      </c>
      <c r="C200" s="25">
        <v>40.76</v>
      </c>
      <c r="D200" s="47">
        <v>47.93</v>
      </c>
      <c r="E200" s="9">
        <v>45.71</v>
      </c>
      <c r="F200" s="11">
        <v>9.8800000000000008</v>
      </c>
      <c r="G200" s="12">
        <v>14</v>
      </c>
      <c r="H200" s="1">
        <v>98</v>
      </c>
      <c r="I200" s="25">
        <v>-2.2199999999999989</v>
      </c>
      <c r="J200" s="2">
        <v>102</v>
      </c>
      <c r="K200" s="26">
        <v>-0.96999999999999886</v>
      </c>
      <c r="L200" s="27"/>
    </row>
    <row r="201" spans="1:12" s="63" customFormat="1" ht="24.95" customHeight="1" x14ac:dyDescent="0.35">
      <c r="A201" s="24">
        <v>190</v>
      </c>
      <c r="B201" s="28" t="s">
        <v>203</v>
      </c>
      <c r="C201" s="25">
        <v>36.17</v>
      </c>
      <c r="D201" s="47">
        <v>48.81</v>
      </c>
      <c r="E201" s="9">
        <v>35.76</v>
      </c>
      <c r="F201" s="11">
        <v>8.58</v>
      </c>
      <c r="G201" s="12">
        <v>33</v>
      </c>
      <c r="H201" s="1">
        <v>178</v>
      </c>
      <c r="I201" s="25">
        <v>-13.050000000000004</v>
      </c>
      <c r="J201" s="2">
        <v>189</v>
      </c>
      <c r="K201" s="26">
        <v>-10.920000000000002</v>
      </c>
      <c r="L201" s="27"/>
    </row>
    <row r="202" spans="1:12" s="63" customFormat="1" ht="24.95" customHeight="1" x14ac:dyDescent="0.35">
      <c r="A202" s="24">
        <v>191</v>
      </c>
      <c r="B202" s="28" t="s">
        <v>204</v>
      </c>
      <c r="C202" s="25">
        <v>45.17</v>
      </c>
      <c r="D202" s="47">
        <v>43.67</v>
      </c>
      <c r="E202" s="9">
        <v>44.17</v>
      </c>
      <c r="F202" s="11">
        <v>5.14</v>
      </c>
      <c r="G202" s="12">
        <v>3</v>
      </c>
      <c r="H202" s="1">
        <v>114</v>
      </c>
      <c r="I202" s="25">
        <v>0.5</v>
      </c>
      <c r="J202" s="2">
        <v>67</v>
      </c>
      <c r="K202" s="26">
        <v>-2.509999999999998</v>
      </c>
      <c r="L202" s="27"/>
    </row>
    <row r="203" spans="1:12" s="63" customFormat="1" ht="24.95" customHeight="1" x14ac:dyDescent="0.35">
      <c r="A203" s="24">
        <v>192</v>
      </c>
      <c r="B203" s="28" t="s">
        <v>205</v>
      </c>
      <c r="C203" s="25">
        <v>39.6</v>
      </c>
      <c r="D203" s="47">
        <v>40.46</v>
      </c>
      <c r="E203" s="9">
        <v>46.15</v>
      </c>
      <c r="F203" s="11">
        <v>10.68</v>
      </c>
      <c r="G203" s="12">
        <v>13</v>
      </c>
      <c r="H203" s="1">
        <v>88</v>
      </c>
      <c r="I203" s="25">
        <v>5.6899999999999977</v>
      </c>
      <c r="J203" s="2">
        <v>20</v>
      </c>
      <c r="K203" s="26">
        <v>-0.53000000000000114</v>
      </c>
      <c r="L203" s="27"/>
    </row>
    <row r="204" spans="1:12" s="63" customFormat="1" ht="24.95" customHeight="1" x14ac:dyDescent="0.35">
      <c r="A204" s="24">
        <v>193</v>
      </c>
      <c r="B204" s="28" t="s">
        <v>206</v>
      </c>
      <c r="C204" s="25">
        <v>30.47</v>
      </c>
      <c r="D204" s="47">
        <v>30.72</v>
      </c>
      <c r="E204" s="9">
        <v>33.33</v>
      </c>
      <c r="F204" s="11">
        <v>10.78</v>
      </c>
      <c r="G204" s="12">
        <v>45</v>
      </c>
      <c r="H204" s="1">
        <v>184</v>
      </c>
      <c r="I204" s="25">
        <v>2.6099999999999994</v>
      </c>
      <c r="J204" s="2">
        <v>39</v>
      </c>
      <c r="K204" s="26">
        <v>-13.350000000000001</v>
      </c>
      <c r="L204" s="27"/>
    </row>
    <row r="205" spans="1:12" s="63" customFormat="1" ht="24.95" customHeight="1" x14ac:dyDescent="0.35">
      <c r="A205" s="24">
        <v>194</v>
      </c>
      <c r="B205" s="28" t="s">
        <v>207</v>
      </c>
      <c r="C205" s="25">
        <v>40.86</v>
      </c>
      <c r="D205" s="47">
        <v>39.729999999999997</v>
      </c>
      <c r="E205" s="9">
        <v>40.75</v>
      </c>
      <c r="F205" s="11">
        <v>11.37</v>
      </c>
      <c r="G205" s="12">
        <v>50</v>
      </c>
      <c r="H205" s="1">
        <v>142</v>
      </c>
      <c r="I205" s="25">
        <v>1.0200000000000031</v>
      </c>
      <c r="J205" s="2">
        <v>57</v>
      </c>
      <c r="K205" s="26">
        <v>-5.93</v>
      </c>
      <c r="L205" s="34"/>
    </row>
    <row r="206" spans="1:12" s="63" customFormat="1" ht="24.95" customHeight="1" thickBot="1" x14ac:dyDescent="0.4">
      <c r="A206" s="24">
        <v>195</v>
      </c>
      <c r="B206" s="35" t="s">
        <v>208</v>
      </c>
      <c r="C206" s="25">
        <v>36.22</v>
      </c>
      <c r="D206" s="47">
        <v>41.89</v>
      </c>
      <c r="E206" s="9">
        <v>36.36</v>
      </c>
      <c r="F206" s="11">
        <v>13.35</v>
      </c>
      <c r="G206" s="12">
        <v>22</v>
      </c>
      <c r="H206" s="1">
        <v>172</v>
      </c>
      <c r="I206" s="25">
        <v>-5.5300000000000011</v>
      </c>
      <c r="J206" s="2">
        <v>148</v>
      </c>
      <c r="K206" s="26">
        <v>-10.32</v>
      </c>
      <c r="L206" s="36"/>
    </row>
    <row r="207" spans="1:12" s="17" customFormat="1" ht="24.95" customHeight="1" x14ac:dyDescent="0.2">
      <c r="A207" s="184"/>
      <c r="B207" s="179" t="s">
        <v>276</v>
      </c>
      <c r="C207" s="185">
        <f>SUM(C176:C206)</f>
        <v>1259.3600000000001</v>
      </c>
      <c r="D207" s="185">
        <f t="shared" ref="D207:K207" si="4">SUM(D176:D206)</f>
        <v>1338.5200000000002</v>
      </c>
      <c r="E207" s="185">
        <f t="shared" si="4"/>
        <v>1243.3699999999999</v>
      </c>
      <c r="F207" s="185">
        <f t="shared" si="4"/>
        <v>339.4</v>
      </c>
      <c r="G207" s="190">
        <f t="shared" si="4"/>
        <v>836</v>
      </c>
      <c r="H207" s="181"/>
      <c r="I207" s="185">
        <f t="shared" si="4"/>
        <v>-95.149999999999977</v>
      </c>
      <c r="J207" s="182"/>
      <c r="K207" s="185">
        <f t="shared" si="4"/>
        <v>-203.70999999999998</v>
      </c>
      <c r="L207" s="183"/>
    </row>
    <row r="208" spans="1:12" s="17" customFormat="1" ht="24.95" customHeight="1" thickBot="1" x14ac:dyDescent="0.25">
      <c r="A208" s="198"/>
      <c r="B208" s="199" t="s">
        <v>277</v>
      </c>
      <c r="C208" s="200">
        <f>C207/31</f>
        <v>40.624516129032266</v>
      </c>
      <c r="D208" s="200">
        <f t="shared" ref="D208:F208" si="5">D207/31</f>
        <v>43.178064516129041</v>
      </c>
      <c r="E208" s="200">
        <f t="shared" si="5"/>
        <v>40.108709677419348</v>
      </c>
      <c r="F208" s="200">
        <f t="shared" si="5"/>
        <v>10.948387096774193</v>
      </c>
      <c r="G208" s="201"/>
      <c r="H208" s="202"/>
      <c r="I208" s="200">
        <f t="shared" ref="I208" si="6">I207/31</f>
        <v>-3.0693548387096765</v>
      </c>
      <c r="J208" s="202"/>
      <c r="K208" s="200">
        <f t="shared" ref="K208" si="7">K207/31</f>
        <v>-6.5712903225806443</v>
      </c>
      <c r="L208" s="203"/>
    </row>
    <row r="209" spans="1:12" s="17" customFormat="1" ht="24.95" customHeight="1" x14ac:dyDescent="0.2">
      <c r="A209" s="367" t="s">
        <v>6</v>
      </c>
      <c r="B209" s="371"/>
      <c r="C209" s="127">
        <f>SUM(C39,C72,C125,C174,C207)</f>
        <v>8872.8980270000011</v>
      </c>
      <c r="D209" s="127">
        <f>SUM(D39,D72,D125,D174,D207)</f>
        <v>9131.2825670000002</v>
      </c>
      <c r="E209" s="127">
        <f>SUM(E39,E72,E125,E174,E207)</f>
        <v>8718.66</v>
      </c>
      <c r="F209" s="127">
        <f>SUM(F39,F72,F125,F174,F207)</f>
        <v>2003.46</v>
      </c>
      <c r="G209" s="128">
        <f>SUM(G39,G72,G125,G174,G207)</f>
        <v>3874</v>
      </c>
      <c r="H209" s="129"/>
      <c r="I209" s="127">
        <f>SUM(I39,I72,I125,I174,I207)</f>
        <v>-303.82256700000005</v>
      </c>
      <c r="J209" s="130"/>
      <c r="K209" s="127">
        <f>SUM(K39,K72,K125,K174,K207)</f>
        <v>-290.58</v>
      </c>
      <c r="L209" s="131"/>
    </row>
    <row r="210" spans="1:12" s="17" customFormat="1" ht="24.95" customHeight="1" thickBot="1" x14ac:dyDescent="0.25">
      <c r="A210" s="369" t="s">
        <v>17</v>
      </c>
      <c r="B210" s="372"/>
      <c r="C210" s="204">
        <f>SUM(C40,C73,C126,C175,C208)/5</f>
        <v>45.832984505768792</v>
      </c>
      <c r="D210" s="204">
        <f>SUM(D40,D73,D126,D175,D208)/5</f>
        <v>46.858599937652102</v>
      </c>
      <c r="E210" s="204">
        <f>SUM(E40,E73,E126,E175,E208)/5</f>
        <v>45.114977801745269</v>
      </c>
      <c r="F210" s="204">
        <f>SUM(F40,F73,F126,F175,F208)/5</f>
        <v>10.389353609831028</v>
      </c>
      <c r="G210" s="204"/>
      <c r="H210" s="205"/>
      <c r="I210" s="204">
        <f>SUM(I40,I73,I126,I175,I208)/5</f>
        <v>-1.7150737481269402</v>
      </c>
      <c r="J210" s="206"/>
      <c r="K210" s="204">
        <f>SUM(K40,K73,K126,K175,K208)/5</f>
        <v>-1.5650221982547305</v>
      </c>
      <c r="L210" s="207"/>
    </row>
    <row r="211" spans="1:12" s="17" customFormat="1" ht="24.95" customHeight="1" x14ac:dyDescent="0.2">
      <c r="B211" s="37"/>
      <c r="C211" s="37"/>
      <c r="D211" s="37"/>
      <c r="E211" s="38" t="s">
        <v>209</v>
      </c>
      <c r="F211" s="37"/>
      <c r="G211" s="37"/>
      <c r="H211" s="37"/>
      <c r="I211" s="38" t="s">
        <v>210</v>
      </c>
      <c r="J211" s="37"/>
      <c r="K211" s="39"/>
      <c r="L211" s="39"/>
    </row>
    <row r="212" spans="1:12" s="17" customFormat="1" ht="24.95" customHeight="1" x14ac:dyDescent="0.2">
      <c r="B212" s="40" t="s">
        <v>5</v>
      </c>
      <c r="C212" s="41" t="s">
        <v>14</v>
      </c>
      <c r="D212" s="41"/>
      <c r="E212" s="41"/>
      <c r="F212" s="41"/>
      <c r="G212" s="41"/>
      <c r="H212" s="41" t="s">
        <v>13</v>
      </c>
      <c r="K212" s="42"/>
      <c r="L212" s="42"/>
    </row>
    <row r="213" spans="1:12" s="17" customFormat="1" ht="24.95" customHeight="1" x14ac:dyDescent="0.2">
      <c r="C213" s="41"/>
      <c r="D213" s="41"/>
      <c r="E213" s="41"/>
      <c r="F213" s="41"/>
      <c r="G213" s="41"/>
      <c r="H213" s="41"/>
      <c r="K213" s="42"/>
      <c r="L213" s="42"/>
    </row>
    <row r="214" spans="1:12" s="17" customFormat="1" ht="24.95" customHeight="1" x14ac:dyDescent="0.2">
      <c r="C214" s="41"/>
      <c r="D214" s="41"/>
      <c r="E214" s="41"/>
      <c r="F214" s="41"/>
      <c r="G214" s="41"/>
      <c r="H214" s="41"/>
      <c r="K214" s="42"/>
      <c r="L214" s="42"/>
    </row>
    <row r="215" spans="1:12" s="17" customFormat="1" ht="24.95" customHeight="1" x14ac:dyDescent="0.2">
      <c r="E215" s="43"/>
      <c r="F215" s="43"/>
      <c r="G215" s="41"/>
      <c r="K215" s="42"/>
      <c r="L215" s="42"/>
    </row>
    <row r="216" spans="1:12" s="17" customFormat="1" ht="24.95" customHeight="1" x14ac:dyDescent="0.2">
      <c r="E216" s="43"/>
      <c r="F216" s="43"/>
      <c r="G216" s="41"/>
      <c r="K216" s="42"/>
      <c r="L216" s="42"/>
    </row>
  </sheetData>
  <sortState ref="A4:L198">
    <sortCondition ref="A4:A198"/>
  </sortState>
  <mergeCells count="8">
    <mergeCell ref="A209:B209"/>
    <mergeCell ref="A210:B210"/>
    <mergeCell ref="A1:L1"/>
    <mergeCell ref="A2:A3"/>
    <mergeCell ref="B2:B3"/>
    <mergeCell ref="C2:E2"/>
    <mergeCell ref="I2:J2"/>
    <mergeCell ref="L2:L3"/>
  </mergeCells>
  <printOptions horizontalCentered="1"/>
  <pageMargins left="0.511811023622047" right="0.118110236220472" top="0.5" bottom="0.25" header="0.118110236220472" footer="0"/>
  <pageSetup paperSize="9" scale="8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opLeftCell="A130" workbookViewId="0">
      <selection activeCell="H138" sqref="H138"/>
    </sheetView>
  </sheetViews>
  <sheetFormatPr defaultRowHeight="24.95" customHeight="1" x14ac:dyDescent="0.2"/>
  <cols>
    <col min="1" max="1" width="5.28515625" style="44" customWidth="1"/>
    <col min="2" max="2" width="30.140625" style="44" customWidth="1"/>
    <col min="3" max="4" width="12.140625" style="44" customWidth="1"/>
    <col min="5" max="5" width="18" style="44" customWidth="1"/>
    <col min="6" max="7" width="14.85546875" style="41" customWidth="1"/>
    <col min="8" max="8" width="11.7109375" style="44" customWidth="1"/>
    <col min="9" max="9" width="14.42578125" style="44" customWidth="1"/>
    <col min="10" max="11" width="12.85546875" style="44" customWidth="1"/>
    <col min="12" max="12" width="10.28515625" style="44" customWidth="1"/>
    <col min="13" max="16384" width="9.140625" style="44"/>
  </cols>
  <sheetData>
    <row r="1" spans="1:12" s="17" customFormat="1" ht="24.95" customHeight="1" thickBot="1" x14ac:dyDescent="0.25">
      <c r="A1" s="358" t="s">
        <v>215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 s="17" customFormat="1" ht="24.95" customHeight="1" x14ac:dyDescent="0.2">
      <c r="A2" s="352" t="s">
        <v>12</v>
      </c>
      <c r="B2" s="359" t="s">
        <v>0</v>
      </c>
      <c r="C2" s="361" t="s">
        <v>1</v>
      </c>
      <c r="D2" s="362"/>
      <c r="E2" s="363"/>
      <c r="F2" s="45" t="s">
        <v>10</v>
      </c>
      <c r="G2" s="45" t="s">
        <v>11</v>
      </c>
      <c r="H2" s="15" t="s">
        <v>4</v>
      </c>
      <c r="I2" s="364" t="s">
        <v>2</v>
      </c>
      <c r="J2" s="364"/>
      <c r="K2" s="16" t="s">
        <v>3</v>
      </c>
      <c r="L2" s="365" t="s">
        <v>5</v>
      </c>
    </row>
    <row r="3" spans="1:12" s="17" customFormat="1" ht="24.95" customHeight="1" x14ac:dyDescent="0.2">
      <c r="A3" s="353"/>
      <c r="B3" s="360"/>
      <c r="C3" s="18">
        <v>2557</v>
      </c>
      <c r="D3" s="18">
        <v>2558</v>
      </c>
      <c r="E3" s="19">
        <v>2559</v>
      </c>
      <c r="F3" s="46">
        <v>2559</v>
      </c>
      <c r="G3" s="46">
        <v>2559</v>
      </c>
      <c r="H3" s="20" t="s">
        <v>8</v>
      </c>
      <c r="I3" s="21" t="s">
        <v>9</v>
      </c>
      <c r="J3" s="22" t="s">
        <v>4</v>
      </c>
      <c r="K3" s="23">
        <v>34.590000000000003</v>
      </c>
      <c r="L3" s="366"/>
    </row>
    <row r="4" spans="1:12" s="17" customFormat="1" ht="24.95" customHeight="1" x14ac:dyDescent="0.2">
      <c r="A4" s="24">
        <v>1</v>
      </c>
      <c r="B4" s="4" t="s">
        <v>19</v>
      </c>
      <c r="C4" s="25">
        <v>29.914771999999999</v>
      </c>
      <c r="D4" s="47">
        <v>37.692307</v>
      </c>
      <c r="E4" s="64">
        <v>33.46</v>
      </c>
      <c r="F4" s="11">
        <v>17.3</v>
      </c>
      <c r="G4" s="12">
        <v>86</v>
      </c>
      <c r="H4" s="1">
        <v>30</v>
      </c>
      <c r="I4" s="25">
        <v>-4.2323069999999987</v>
      </c>
      <c r="J4" s="2">
        <v>93</v>
      </c>
      <c r="K4" s="26">
        <v>-1.1300000000000026</v>
      </c>
      <c r="L4" s="27"/>
    </row>
    <row r="5" spans="1:12" s="17" customFormat="1" ht="24.95" customHeight="1" x14ac:dyDescent="0.2">
      <c r="A5" s="24">
        <v>2</v>
      </c>
      <c r="B5" s="4" t="s">
        <v>20</v>
      </c>
      <c r="C5" s="25">
        <v>26.071428000000001</v>
      </c>
      <c r="D5" s="47">
        <v>26.071428000000001</v>
      </c>
      <c r="E5" s="3">
        <v>26.67</v>
      </c>
      <c r="F5" s="11">
        <v>7.02</v>
      </c>
      <c r="G5" s="12">
        <v>12</v>
      </c>
      <c r="H5" s="1">
        <v>130</v>
      </c>
      <c r="I5" s="25">
        <v>0.59857200000000077</v>
      </c>
      <c r="J5" s="2">
        <v>34</v>
      </c>
      <c r="K5" s="26">
        <v>-7.9200000000000017</v>
      </c>
      <c r="L5" s="27"/>
    </row>
    <row r="6" spans="1:12" s="17" customFormat="1" ht="24.95" customHeight="1" x14ac:dyDescent="0.2">
      <c r="A6" s="24">
        <v>3</v>
      </c>
      <c r="B6" s="4" t="s">
        <v>21</v>
      </c>
      <c r="C6" s="25">
        <v>37.5</v>
      </c>
      <c r="D6" s="47">
        <v>44.318181000000003</v>
      </c>
      <c r="E6" s="3">
        <v>36.82</v>
      </c>
      <c r="F6" s="11">
        <v>12.71</v>
      </c>
      <c r="G6" s="12">
        <v>11</v>
      </c>
      <c r="H6" s="1">
        <v>13</v>
      </c>
      <c r="I6" s="25">
        <v>-7.4981810000000024</v>
      </c>
      <c r="J6" s="2">
        <v>146</v>
      </c>
      <c r="K6" s="26">
        <v>2.2299999999999969</v>
      </c>
      <c r="L6" s="27" t="s">
        <v>53</v>
      </c>
    </row>
    <row r="7" spans="1:12" s="17" customFormat="1" ht="24.95" customHeight="1" x14ac:dyDescent="0.2">
      <c r="A7" s="24">
        <v>4</v>
      </c>
      <c r="B7" s="4" t="s">
        <v>22</v>
      </c>
      <c r="C7" s="25">
        <v>28.4375</v>
      </c>
      <c r="D7" s="47">
        <v>24.0625</v>
      </c>
      <c r="E7" s="3">
        <v>25.96</v>
      </c>
      <c r="F7" s="11">
        <v>5.93</v>
      </c>
      <c r="G7" s="12">
        <v>13</v>
      </c>
      <c r="H7" s="1">
        <v>147</v>
      </c>
      <c r="I7" s="25">
        <v>1.8975000000000009</v>
      </c>
      <c r="J7" s="2">
        <v>23</v>
      </c>
      <c r="K7" s="26">
        <v>-8.6300000000000026</v>
      </c>
      <c r="L7" s="27"/>
    </row>
    <row r="8" spans="1:12" s="17" customFormat="1" ht="24.95" customHeight="1" x14ac:dyDescent="0.2">
      <c r="A8" s="24">
        <v>5</v>
      </c>
      <c r="B8" s="4" t="s">
        <v>23</v>
      </c>
      <c r="C8" s="25">
        <v>30.625</v>
      </c>
      <c r="D8" s="47">
        <v>45.75</v>
      </c>
      <c r="E8" s="3">
        <v>31.67</v>
      </c>
      <c r="F8" s="11">
        <v>8.5</v>
      </c>
      <c r="G8" s="12">
        <v>9</v>
      </c>
      <c r="H8" s="1">
        <v>48</v>
      </c>
      <c r="I8" s="25">
        <v>-14.079999999999998</v>
      </c>
      <c r="J8" s="2">
        <v>181</v>
      </c>
      <c r="K8" s="26">
        <v>-2.9200000000000017</v>
      </c>
      <c r="L8" s="27"/>
    </row>
    <row r="9" spans="1:12" s="17" customFormat="1" ht="24.95" customHeight="1" x14ac:dyDescent="0.2">
      <c r="A9" s="24">
        <v>6</v>
      </c>
      <c r="B9" s="4" t="s">
        <v>24</v>
      </c>
      <c r="C9" s="25">
        <v>30.833333</v>
      </c>
      <c r="D9" s="47">
        <v>38.289473000000001</v>
      </c>
      <c r="E9" s="3">
        <v>29.74</v>
      </c>
      <c r="F9" s="11">
        <v>12.03</v>
      </c>
      <c r="G9" s="12">
        <v>19</v>
      </c>
      <c r="H9" s="1">
        <v>73</v>
      </c>
      <c r="I9" s="25">
        <v>-8.5494730000000025</v>
      </c>
      <c r="J9" s="2">
        <v>161</v>
      </c>
      <c r="K9" s="26">
        <v>-4.850000000000005</v>
      </c>
      <c r="L9" s="27"/>
    </row>
    <row r="10" spans="1:12" s="17" customFormat="1" ht="24.95" customHeight="1" x14ac:dyDescent="0.2">
      <c r="A10" s="24">
        <v>7</v>
      </c>
      <c r="B10" s="4" t="s">
        <v>25</v>
      </c>
      <c r="C10" s="25">
        <v>35.535713999999999</v>
      </c>
      <c r="D10" s="47">
        <v>33.571427999999997</v>
      </c>
      <c r="E10" s="3">
        <v>42.08</v>
      </c>
      <c r="F10" s="11">
        <v>15.84</v>
      </c>
      <c r="G10" s="12">
        <v>12</v>
      </c>
      <c r="H10" s="1">
        <v>4</v>
      </c>
      <c r="I10" s="25">
        <v>8.5085720000000009</v>
      </c>
      <c r="J10" s="2">
        <v>5</v>
      </c>
      <c r="K10" s="26">
        <v>7.4899999999999949</v>
      </c>
      <c r="L10" s="27" t="s">
        <v>53</v>
      </c>
    </row>
    <row r="11" spans="1:12" s="17" customFormat="1" ht="24.95" customHeight="1" x14ac:dyDescent="0.2">
      <c r="A11" s="24">
        <v>8</v>
      </c>
      <c r="B11" s="4" t="s">
        <v>26</v>
      </c>
      <c r="C11" s="25">
        <v>27.647058000000001</v>
      </c>
      <c r="D11" s="47">
        <v>26.388888000000001</v>
      </c>
      <c r="E11" s="3">
        <v>25.83</v>
      </c>
      <c r="F11" s="11">
        <v>25.83</v>
      </c>
      <c r="G11" s="12">
        <v>9</v>
      </c>
      <c r="H11" s="1">
        <v>151</v>
      </c>
      <c r="I11" s="25">
        <v>-0.55888800000000316</v>
      </c>
      <c r="J11" s="2">
        <v>42</v>
      </c>
      <c r="K11" s="26">
        <v>-8.7600000000000051</v>
      </c>
      <c r="L11" s="27"/>
    </row>
    <row r="12" spans="1:12" s="17" customFormat="1" ht="24.95" customHeight="1" x14ac:dyDescent="0.2">
      <c r="A12" s="24">
        <v>9</v>
      </c>
      <c r="B12" s="4" t="s">
        <v>27</v>
      </c>
      <c r="C12" s="25">
        <v>27.375</v>
      </c>
      <c r="D12" s="47">
        <v>30</v>
      </c>
      <c r="E12" s="3">
        <v>28.33</v>
      </c>
      <c r="F12" s="11">
        <v>6.87</v>
      </c>
      <c r="G12" s="12">
        <v>12</v>
      </c>
      <c r="H12" s="1">
        <v>94</v>
      </c>
      <c r="I12" s="25">
        <v>-1.6700000000000017</v>
      </c>
      <c r="J12" s="2">
        <v>54</v>
      </c>
      <c r="K12" s="26">
        <v>-6.2600000000000051</v>
      </c>
      <c r="L12" s="27"/>
    </row>
    <row r="13" spans="1:12" s="17" customFormat="1" ht="24.95" customHeight="1" x14ac:dyDescent="0.2">
      <c r="A13" s="24">
        <v>10</v>
      </c>
      <c r="B13" s="4" t="s">
        <v>28</v>
      </c>
      <c r="C13" s="25">
        <v>25.8</v>
      </c>
      <c r="D13" s="47">
        <v>35.555554999999998</v>
      </c>
      <c r="E13" s="3">
        <v>24.84</v>
      </c>
      <c r="F13" s="11">
        <v>5.55</v>
      </c>
      <c r="G13" s="12">
        <v>16</v>
      </c>
      <c r="H13" s="1">
        <v>167</v>
      </c>
      <c r="I13" s="25">
        <v>-10.715554999999998</v>
      </c>
      <c r="J13" s="2">
        <v>171</v>
      </c>
      <c r="K13" s="26">
        <v>-9.7500000000000036</v>
      </c>
      <c r="L13" s="27"/>
    </row>
    <row r="14" spans="1:12" s="17" customFormat="1" ht="24.95" customHeight="1" x14ac:dyDescent="0.2">
      <c r="A14" s="24">
        <v>11</v>
      </c>
      <c r="B14" s="4" t="s">
        <v>29</v>
      </c>
      <c r="C14" s="25">
        <v>30.714285</v>
      </c>
      <c r="D14" s="47">
        <v>30.357142</v>
      </c>
      <c r="E14" s="3">
        <v>27.78</v>
      </c>
      <c r="F14" s="11">
        <v>8.4499999999999993</v>
      </c>
      <c r="G14" s="12">
        <v>9</v>
      </c>
      <c r="H14" s="1">
        <v>107</v>
      </c>
      <c r="I14" s="25">
        <v>-2.5771419999999985</v>
      </c>
      <c r="J14" s="2">
        <v>67</v>
      </c>
      <c r="K14" s="26">
        <v>-6.8100000000000023</v>
      </c>
      <c r="L14" s="27"/>
    </row>
    <row r="15" spans="1:12" s="17" customFormat="1" ht="24.95" customHeight="1" x14ac:dyDescent="0.2">
      <c r="A15" s="24">
        <v>12</v>
      </c>
      <c r="B15" s="4" t="s">
        <v>30</v>
      </c>
      <c r="C15" s="25">
        <v>27.142856999999999</v>
      </c>
      <c r="D15" s="47">
        <v>52.222222000000002</v>
      </c>
      <c r="E15" s="3">
        <v>39.44</v>
      </c>
      <c r="F15" s="11">
        <v>19.29</v>
      </c>
      <c r="G15" s="12">
        <v>9</v>
      </c>
      <c r="H15" s="1">
        <v>8</v>
      </c>
      <c r="I15" s="25">
        <v>-12.782222000000004</v>
      </c>
      <c r="J15" s="2">
        <v>178</v>
      </c>
      <c r="K15" s="26">
        <v>4.8499999999999943</v>
      </c>
      <c r="L15" s="27" t="s">
        <v>53</v>
      </c>
    </row>
    <row r="16" spans="1:12" s="17" customFormat="1" ht="24.95" customHeight="1" x14ac:dyDescent="0.2">
      <c r="A16" s="24">
        <v>13</v>
      </c>
      <c r="B16" s="4" t="s">
        <v>31</v>
      </c>
      <c r="C16" s="25">
        <v>29.722221999999999</v>
      </c>
      <c r="D16" s="47">
        <v>31.875</v>
      </c>
      <c r="E16" s="3">
        <v>26.88</v>
      </c>
      <c r="F16" s="11">
        <v>7.74</v>
      </c>
      <c r="G16" s="12">
        <v>20</v>
      </c>
      <c r="H16" s="1">
        <v>128</v>
      </c>
      <c r="I16" s="25">
        <v>-4.995000000000001</v>
      </c>
      <c r="J16" s="2">
        <v>113</v>
      </c>
      <c r="K16" s="26">
        <v>-7.7100000000000044</v>
      </c>
      <c r="L16" s="27"/>
    </row>
    <row r="17" spans="1:12" s="17" customFormat="1" ht="24.95" customHeight="1" x14ac:dyDescent="0.2">
      <c r="A17" s="24">
        <v>14</v>
      </c>
      <c r="B17" s="4" t="s">
        <v>32</v>
      </c>
      <c r="C17" s="25">
        <v>26.666665999999999</v>
      </c>
      <c r="D17" s="47">
        <v>37.5</v>
      </c>
      <c r="E17" s="3">
        <v>24.46</v>
      </c>
      <c r="F17" s="11">
        <v>3.8</v>
      </c>
      <c r="G17" s="12">
        <v>14</v>
      </c>
      <c r="H17" s="1">
        <v>175</v>
      </c>
      <c r="I17" s="25">
        <v>-13.04</v>
      </c>
      <c r="J17" s="2">
        <v>179</v>
      </c>
      <c r="K17" s="26">
        <v>-10.130000000000003</v>
      </c>
      <c r="L17" s="27"/>
    </row>
    <row r="18" spans="1:12" s="17" customFormat="1" ht="24.95" customHeight="1" x14ac:dyDescent="0.2">
      <c r="A18" s="24">
        <v>15</v>
      </c>
      <c r="B18" s="4" t="s">
        <v>33</v>
      </c>
      <c r="C18" s="25">
        <v>25.887096</v>
      </c>
      <c r="D18" s="47">
        <v>31.75</v>
      </c>
      <c r="E18" s="3">
        <v>28.44</v>
      </c>
      <c r="F18" s="11">
        <v>7.6</v>
      </c>
      <c r="G18" s="12">
        <v>16</v>
      </c>
      <c r="H18" s="1">
        <v>92</v>
      </c>
      <c r="I18" s="25">
        <v>-3.3099999999999987</v>
      </c>
      <c r="J18" s="2">
        <v>77</v>
      </c>
      <c r="K18" s="26">
        <v>-6.1500000000000021</v>
      </c>
      <c r="L18" s="27"/>
    </row>
    <row r="19" spans="1:12" s="17" customFormat="1" ht="24.95" customHeight="1" x14ac:dyDescent="0.2">
      <c r="A19" s="24">
        <v>16</v>
      </c>
      <c r="B19" s="4" t="s">
        <v>34</v>
      </c>
      <c r="C19" s="25">
        <v>28.333333</v>
      </c>
      <c r="D19" s="47">
        <v>28.676469999999998</v>
      </c>
      <c r="E19" s="3">
        <v>26.97</v>
      </c>
      <c r="F19" s="11">
        <v>7.97</v>
      </c>
      <c r="G19" s="12">
        <v>19</v>
      </c>
      <c r="H19" s="1">
        <v>126</v>
      </c>
      <c r="I19" s="25">
        <v>-1.7064699999999995</v>
      </c>
      <c r="J19" s="2">
        <v>55</v>
      </c>
      <c r="K19" s="26">
        <v>-7.6200000000000045</v>
      </c>
      <c r="L19" s="27"/>
    </row>
    <row r="20" spans="1:12" s="17" customFormat="1" ht="24.95" customHeight="1" x14ac:dyDescent="0.2">
      <c r="A20" s="24">
        <v>17</v>
      </c>
      <c r="B20" s="4" t="s">
        <v>220</v>
      </c>
      <c r="C20" s="25">
        <v>38.541665999999999</v>
      </c>
      <c r="D20" s="47">
        <v>34.736842000000003</v>
      </c>
      <c r="E20" s="3">
        <v>47.14</v>
      </c>
      <c r="F20" s="11">
        <v>17.8</v>
      </c>
      <c r="G20" s="12">
        <v>7</v>
      </c>
      <c r="H20" s="1">
        <v>2</v>
      </c>
      <c r="I20" s="25">
        <v>12.403157999999998</v>
      </c>
      <c r="J20" s="2">
        <v>3</v>
      </c>
      <c r="K20" s="26">
        <v>12.549999999999997</v>
      </c>
      <c r="L20" s="27" t="s">
        <v>217</v>
      </c>
    </row>
    <row r="21" spans="1:12" s="17" customFormat="1" ht="24.95" customHeight="1" x14ac:dyDescent="0.2">
      <c r="A21" s="24">
        <v>18</v>
      </c>
      <c r="B21" s="4" t="s">
        <v>35</v>
      </c>
      <c r="C21" s="25">
        <v>44.5</v>
      </c>
      <c r="D21" s="47">
        <v>44.736842000000003</v>
      </c>
      <c r="E21" s="3">
        <v>28.75</v>
      </c>
      <c r="F21" s="11">
        <v>6.56</v>
      </c>
      <c r="G21" s="12">
        <v>16</v>
      </c>
      <c r="H21" s="1">
        <v>88</v>
      </c>
      <c r="I21" s="25">
        <v>-15.986842000000003</v>
      </c>
      <c r="J21" s="2">
        <v>186</v>
      </c>
      <c r="K21" s="26">
        <v>-5.8400000000000034</v>
      </c>
      <c r="L21" s="27"/>
    </row>
    <row r="22" spans="1:12" s="17" customFormat="1" ht="24.95" customHeight="1" x14ac:dyDescent="0.2">
      <c r="A22" s="24">
        <v>19</v>
      </c>
      <c r="B22" s="4" t="s">
        <v>36</v>
      </c>
      <c r="C22" s="25">
        <v>26.818180999999999</v>
      </c>
      <c r="D22" s="47">
        <v>37.5</v>
      </c>
      <c r="E22" s="3">
        <v>28.39</v>
      </c>
      <c r="F22" s="11">
        <v>6.52</v>
      </c>
      <c r="G22" s="12">
        <v>14</v>
      </c>
      <c r="H22" s="1">
        <v>93</v>
      </c>
      <c r="I22" s="25">
        <v>-9.11</v>
      </c>
      <c r="J22" s="2">
        <v>164</v>
      </c>
      <c r="K22" s="26">
        <v>-6.2000000000000028</v>
      </c>
      <c r="L22" s="27"/>
    </row>
    <row r="23" spans="1:12" s="17" customFormat="1" ht="24.95" customHeight="1" x14ac:dyDescent="0.2">
      <c r="A23" s="24">
        <v>20</v>
      </c>
      <c r="B23" s="4" t="s">
        <v>37</v>
      </c>
      <c r="C23" s="25">
        <v>30</v>
      </c>
      <c r="D23" s="47">
        <v>40.833333000000003</v>
      </c>
      <c r="E23" s="3">
        <v>40</v>
      </c>
      <c r="F23" s="11">
        <v>8.66</v>
      </c>
      <c r="G23" s="12">
        <v>6</v>
      </c>
      <c r="H23" s="1">
        <v>6</v>
      </c>
      <c r="I23" s="25">
        <v>-0.83333300000000321</v>
      </c>
      <c r="J23" s="2">
        <v>46</v>
      </c>
      <c r="K23" s="26">
        <v>5.4099999999999966</v>
      </c>
      <c r="L23" s="27" t="s">
        <v>53</v>
      </c>
    </row>
    <row r="24" spans="1:12" s="17" customFormat="1" ht="24.95" customHeight="1" x14ac:dyDescent="0.2">
      <c r="A24" s="24">
        <v>21</v>
      </c>
      <c r="B24" s="4" t="s">
        <v>38</v>
      </c>
      <c r="C24" s="25">
        <v>28.75</v>
      </c>
      <c r="D24" s="47">
        <v>53.333333000000003</v>
      </c>
      <c r="E24" s="3">
        <v>27.81</v>
      </c>
      <c r="F24" s="11">
        <v>8.8800000000000008</v>
      </c>
      <c r="G24" s="12">
        <v>8</v>
      </c>
      <c r="H24" s="1">
        <v>106</v>
      </c>
      <c r="I24" s="25">
        <v>-25.523333000000004</v>
      </c>
      <c r="J24" s="2">
        <v>192</v>
      </c>
      <c r="K24" s="26">
        <v>-6.7800000000000047</v>
      </c>
      <c r="L24" s="27"/>
    </row>
    <row r="25" spans="1:12" s="17" customFormat="1" ht="24.95" customHeight="1" x14ac:dyDescent="0.2">
      <c r="A25" s="24">
        <v>22</v>
      </c>
      <c r="B25" s="4" t="s">
        <v>39</v>
      </c>
      <c r="C25" s="25">
        <v>33.333333000000003</v>
      </c>
      <c r="D25" s="47">
        <v>44.166665999999999</v>
      </c>
      <c r="E25" s="3">
        <v>35</v>
      </c>
      <c r="F25" s="11">
        <v>13.77</v>
      </c>
      <c r="G25" s="12">
        <v>12</v>
      </c>
      <c r="H25" s="1">
        <v>18</v>
      </c>
      <c r="I25" s="25">
        <v>-9.1666659999999993</v>
      </c>
      <c r="J25" s="2">
        <v>165</v>
      </c>
      <c r="K25" s="26">
        <v>0.40999999999999659</v>
      </c>
      <c r="L25" s="27" t="s">
        <v>53</v>
      </c>
    </row>
    <row r="26" spans="1:12" s="17" customFormat="1" ht="24.95" customHeight="1" x14ac:dyDescent="0.2">
      <c r="A26" s="24">
        <v>23</v>
      </c>
      <c r="B26" s="4" t="s">
        <v>40</v>
      </c>
      <c r="C26" s="25">
        <v>27.555554999999998</v>
      </c>
      <c r="D26" s="47">
        <v>37.534722000000002</v>
      </c>
      <c r="E26" s="3">
        <v>24.18</v>
      </c>
      <c r="F26" s="11">
        <v>7.01</v>
      </c>
      <c r="G26" s="12">
        <v>67</v>
      </c>
      <c r="H26" s="1">
        <v>177</v>
      </c>
      <c r="I26" s="25">
        <v>-13.354722000000002</v>
      </c>
      <c r="J26" s="2">
        <v>180</v>
      </c>
      <c r="K26" s="26">
        <v>-10.410000000000004</v>
      </c>
      <c r="L26" s="27"/>
    </row>
    <row r="27" spans="1:12" s="17" customFormat="1" ht="24.95" customHeight="1" x14ac:dyDescent="0.2">
      <c r="A27" s="24">
        <v>24</v>
      </c>
      <c r="B27" s="4" t="s">
        <v>41</v>
      </c>
      <c r="C27" s="25">
        <v>25.833333</v>
      </c>
      <c r="D27" s="47">
        <v>24.5</v>
      </c>
      <c r="E27" s="3">
        <v>37.5</v>
      </c>
      <c r="F27" s="11">
        <v>10</v>
      </c>
      <c r="G27" s="12">
        <v>2</v>
      </c>
      <c r="H27" s="1">
        <v>11</v>
      </c>
      <c r="I27" s="25">
        <v>13</v>
      </c>
      <c r="J27" s="2">
        <v>2</v>
      </c>
      <c r="K27" s="26">
        <v>2.9099999999999966</v>
      </c>
      <c r="L27" s="27" t="s">
        <v>217</v>
      </c>
    </row>
    <row r="28" spans="1:12" s="17" customFormat="1" ht="24.95" customHeight="1" x14ac:dyDescent="0.2">
      <c r="A28" s="24">
        <v>25</v>
      </c>
      <c r="B28" s="4" t="s">
        <v>42</v>
      </c>
      <c r="C28" s="25">
        <v>30.357142</v>
      </c>
      <c r="D28" s="47">
        <v>48.333333000000003</v>
      </c>
      <c r="E28" s="3">
        <v>31.39</v>
      </c>
      <c r="F28" s="11">
        <v>13.18</v>
      </c>
      <c r="G28" s="12">
        <v>18</v>
      </c>
      <c r="H28" s="1">
        <v>51</v>
      </c>
      <c r="I28" s="25">
        <v>-16.943333000000003</v>
      </c>
      <c r="J28" s="2">
        <v>189</v>
      </c>
      <c r="K28" s="26">
        <v>-3.2000000000000028</v>
      </c>
      <c r="L28" s="27"/>
    </row>
    <row r="29" spans="1:12" s="17" customFormat="1" ht="24.95" customHeight="1" x14ac:dyDescent="0.2">
      <c r="A29" s="24">
        <v>26</v>
      </c>
      <c r="B29" s="4" t="s">
        <v>43</v>
      </c>
      <c r="C29" s="25">
        <v>27.647058000000001</v>
      </c>
      <c r="D29" s="47">
        <v>26.931818</v>
      </c>
      <c r="E29" s="3">
        <v>27.61</v>
      </c>
      <c r="F29" s="11">
        <v>8.81</v>
      </c>
      <c r="G29" s="12">
        <v>22</v>
      </c>
      <c r="H29" s="1">
        <v>114</v>
      </c>
      <c r="I29" s="25">
        <v>0.67818199999999962</v>
      </c>
      <c r="J29" s="2">
        <v>33</v>
      </c>
      <c r="K29" s="26">
        <v>-6.980000000000004</v>
      </c>
      <c r="L29" s="27"/>
    </row>
    <row r="30" spans="1:12" s="17" customFormat="1" ht="24.95" customHeight="1" x14ac:dyDescent="0.2">
      <c r="A30" s="24">
        <v>27</v>
      </c>
      <c r="B30" s="4" t="s">
        <v>44</v>
      </c>
      <c r="C30" s="25">
        <v>27.083333</v>
      </c>
      <c r="D30" s="47">
        <v>31.363636</v>
      </c>
      <c r="E30" s="3">
        <v>29</v>
      </c>
      <c r="F30" s="11">
        <v>7.09</v>
      </c>
      <c r="G30" s="12">
        <v>10</v>
      </c>
      <c r="H30" s="1">
        <v>85</v>
      </c>
      <c r="I30" s="25">
        <v>-2.3636359999999996</v>
      </c>
      <c r="J30" s="2">
        <v>65</v>
      </c>
      <c r="K30" s="26">
        <v>-5.5900000000000034</v>
      </c>
      <c r="L30" s="27"/>
    </row>
    <row r="31" spans="1:12" s="17" customFormat="1" ht="24.95" customHeight="1" x14ac:dyDescent="0.2">
      <c r="A31" s="24">
        <v>28</v>
      </c>
      <c r="B31" s="4" t="s">
        <v>45</v>
      </c>
      <c r="C31" s="25">
        <v>35</v>
      </c>
      <c r="D31" s="47">
        <v>33.75</v>
      </c>
      <c r="E31" s="3">
        <v>28</v>
      </c>
      <c r="F31" s="11">
        <v>7.97</v>
      </c>
      <c r="G31" s="12">
        <v>5</v>
      </c>
      <c r="H31" s="1">
        <v>100</v>
      </c>
      <c r="I31" s="25">
        <v>-5.75</v>
      </c>
      <c r="J31" s="2">
        <v>123</v>
      </c>
      <c r="K31" s="26">
        <v>-6.5900000000000034</v>
      </c>
      <c r="L31" s="27"/>
    </row>
    <row r="32" spans="1:12" s="17" customFormat="1" ht="24.95" customHeight="1" x14ac:dyDescent="0.2">
      <c r="A32" s="24">
        <v>29</v>
      </c>
      <c r="B32" s="4" t="s">
        <v>46</v>
      </c>
      <c r="C32" s="25">
        <v>30.535713999999999</v>
      </c>
      <c r="D32" s="47">
        <v>41.666665999999999</v>
      </c>
      <c r="E32" s="3">
        <v>39.61</v>
      </c>
      <c r="F32" s="11">
        <v>10.46</v>
      </c>
      <c r="G32" s="12">
        <v>19</v>
      </c>
      <c r="H32" s="1">
        <v>7</v>
      </c>
      <c r="I32" s="25">
        <v>-2.0566659999999999</v>
      </c>
      <c r="J32" s="2">
        <v>61</v>
      </c>
      <c r="K32" s="26">
        <v>5.019999999999996</v>
      </c>
      <c r="L32" s="27" t="s">
        <v>53</v>
      </c>
    </row>
    <row r="33" spans="1:12" s="17" customFormat="1" ht="24.95" customHeight="1" x14ac:dyDescent="0.2">
      <c r="A33" s="24">
        <v>30</v>
      </c>
      <c r="B33" s="4" t="s">
        <v>47</v>
      </c>
      <c r="C33" s="25">
        <v>26.481480999999999</v>
      </c>
      <c r="D33" s="47">
        <v>28.076923000000001</v>
      </c>
      <c r="E33" s="3">
        <v>24.69</v>
      </c>
      <c r="F33" s="11">
        <v>7.12</v>
      </c>
      <c r="G33" s="12">
        <v>32</v>
      </c>
      <c r="H33" s="1">
        <v>169</v>
      </c>
      <c r="I33" s="25">
        <v>-3.3869229999999995</v>
      </c>
      <c r="J33" s="2">
        <v>80</v>
      </c>
      <c r="K33" s="26">
        <v>-9.9000000000000021</v>
      </c>
      <c r="L33" s="27"/>
    </row>
    <row r="34" spans="1:12" s="17" customFormat="1" ht="24.95" customHeight="1" x14ac:dyDescent="0.2">
      <c r="A34" s="24">
        <v>31</v>
      </c>
      <c r="B34" s="4" t="s">
        <v>48</v>
      </c>
      <c r="C34" s="25">
        <v>27.321428000000001</v>
      </c>
      <c r="D34" s="47">
        <v>27.5</v>
      </c>
      <c r="E34" s="3">
        <v>24.38</v>
      </c>
      <c r="F34" s="11">
        <v>10.51</v>
      </c>
      <c r="G34" s="12">
        <v>8</v>
      </c>
      <c r="H34" s="1">
        <v>176</v>
      </c>
      <c r="I34" s="25">
        <v>-3.120000000000001</v>
      </c>
      <c r="J34" s="2">
        <v>75</v>
      </c>
      <c r="K34" s="26">
        <v>-10.210000000000004</v>
      </c>
      <c r="L34" s="27"/>
    </row>
    <row r="35" spans="1:12" s="17" customFormat="1" ht="24.95" customHeight="1" x14ac:dyDescent="0.2">
      <c r="A35" s="24">
        <v>32</v>
      </c>
      <c r="B35" s="4" t="s">
        <v>49</v>
      </c>
      <c r="C35" s="25">
        <v>24.444444000000001</v>
      </c>
      <c r="D35" s="47">
        <v>36.666665999999999</v>
      </c>
      <c r="E35" s="3">
        <v>33.33</v>
      </c>
      <c r="F35" s="11">
        <v>5.71</v>
      </c>
      <c r="G35" s="12">
        <v>6</v>
      </c>
      <c r="H35" s="1">
        <v>31</v>
      </c>
      <c r="I35" s="25">
        <v>-3.336666000000001</v>
      </c>
      <c r="J35" s="2">
        <v>78</v>
      </c>
      <c r="K35" s="26">
        <v>-1.2600000000000051</v>
      </c>
      <c r="L35" s="27"/>
    </row>
    <row r="36" spans="1:12" s="17" customFormat="1" ht="24.95" customHeight="1" x14ac:dyDescent="0.2">
      <c r="A36" s="24">
        <v>33</v>
      </c>
      <c r="B36" s="4" t="s">
        <v>50</v>
      </c>
      <c r="C36" s="25">
        <v>38.75</v>
      </c>
      <c r="D36" s="47">
        <v>40.9375</v>
      </c>
      <c r="E36" s="3">
        <v>35.590000000000003</v>
      </c>
      <c r="F36" s="11">
        <v>12.11</v>
      </c>
      <c r="G36" s="12">
        <v>17</v>
      </c>
      <c r="H36" s="1">
        <v>16</v>
      </c>
      <c r="I36" s="25">
        <v>-5.3474999999999966</v>
      </c>
      <c r="J36" s="2">
        <v>117</v>
      </c>
      <c r="K36" s="26">
        <v>1</v>
      </c>
      <c r="L36" s="27" t="s">
        <v>53</v>
      </c>
    </row>
    <row r="37" spans="1:12" s="17" customFormat="1" ht="24.95" customHeight="1" x14ac:dyDescent="0.2">
      <c r="A37" s="24">
        <v>34</v>
      </c>
      <c r="B37" s="4" t="s">
        <v>51</v>
      </c>
      <c r="C37" s="25">
        <v>31.666665999999999</v>
      </c>
      <c r="D37" s="47">
        <v>36.027397000000001</v>
      </c>
      <c r="E37" s="3">
        <v>32.19</v>
      </c>
      <c r="F37" s="11">
        <v>14.71</v>
      </c>
      <c r="G37" s="12">
        <v>143</v>
      </c>
      <c r="H37" s="1">
        <v>42</v>
      </c>
      <c r="I37" s="25">
        <v>-3.8373970000000028</v>
      </c>
      <c r="J37" s="2">
        <v>83</v>
      </c>
      <c r="K37" s="26">
        <v>-2.4000000000000057</v>
      </c>
      <c r="L37" s="27"/>
    </row>
    <row r="38" spans="1:12" s="17" customFormat="1" ht="24.95" customHeight="1" thickBot="1" x14ac:dyDescent="0.25">
      <c r="A38" s="93">
        <v>35</v>
      </c>
      <c r="B38" s="5" t="s">
        <v>52</v>
      </c>
      <c r="C38" s="49">
        <v>28.214285</v>
      </c>
      <c r="D38" s="50">
        <v>33</v>
      </c>
      <c r="E38" s="65">
        <v>34.380000000000003</v>
      </c>
      <c r="F38" s="52">
        <v>15.25</v>
      </c>
      <c r="G38" s="53">
        <v>4</v>
      </c>
      <c r="H38" s="95">
        <v>24</v>
      </c>
      <c r="I38" s="49">
        <v>1.3800000000000026</v>
      </c>
      <c r="J38" s="168">
        <v>28</v>
      </c>
      <c r="K38" s="96">
        <v>-0.21000000000000085</v>
      </c>
      <c r="L38" s="73"/>
    </row>
    <row r="39" spans="1:12" s="17" customFormat="1" ht="24.95" customHeight="1" x14ac:dyDescent="0.2">
      <c r="A39" s="184"/>
      <c r="B39" s="179" t="s">
        <v>278</v>
      </c>
      <c r="C39" s="185">
        <f>SUM(C4:C38)</f>
        <v>1051.0398829999999</v>
      </c>
      <c r="D39" s="185">
        <f t="shared" ref="D39:K39" si="0">SUM(D4:D38)</f>
        <v>1255.6762710000003</v>
      </c>
      <c r="E39" s="185">
        <f t="shared" si="0"/>
        <v>1088.31</v>
      </c>
      <c r="F39" s="185">
        <f t="shared" si="0"/>
        <v>364.54999999999995</v>
      </c>
      <c r="G39" s="185">
        <f t="shared" si="0"/>
        <v>702</v>
      </c>
      <c r="H39" s="181"/>
      <c r="I39" s="185">
        <f t="shared" si="0"/>
        <v>-167.36627100000007</v>
      </c>
      <c r="J39" s="182"/>
      <c r="K39" s="185">
        <f t="shared" si="0"/>
        <v>-122.34000000000012</v>
      </c>
      <c r="L39" s="186"/>
    </row>
    <row r="40" spans="1:12" s="17" customFormat="1" ht="29.25" customHeight="1" thickBot="1" x14ac:dyDescent="0.25">
      <c r="A40" s="135"/>
      <c r="B40" s="136" t="s">
        <v>279</v>
      </c>
      <c r="C40" s="187">
        <f>C39/35</f>
        <v>30.02971094285714</v>
      </c>
      <c r="D40" s="187">
        <f t="shared" ref="D40:F40" si="1">D39/35</f>
        <v>35.876464885714292</v>
      </c>
      <c r="E40" s="187">
        <f t="shared" si="1"/>
        <v>31.094571428571427</v>
      </c>
      <c r="F40" s="187">
        <f t="shared" si="1"/>
        <v>10.415714285714284</v>
      </c>
      <c r="G40" s="138"/>
      <c r="H40" s="139"/>
      <c r="I40" s="187">
        <f t="shared" ref="I40" si="2">I39/35</f>
        <v>-4.7818934571428588</v>
      </c>
      <c r="J40" s="139"/>
      <c r="K40" s="187">
        <f t="shared" ref="K40" si="3">K39/35</f>
        <v>-3.4954285714285747</v>
      </c>
      <c r="L40" s="140"/>
    </row>
    <row r="41" spans="1:12" s="17" customFormat="1" ht="24.95" customHeight="1" x14ac:dyDescent="0.35">
      <c r="A41" s="87">
        <v>36</v>
      </c>
      <c r="B41" s="132" t="s">
        <v>56</v>
      </c>
      <c r="C41" s="174">
        <v>27.941175999999999</v>
      </c>
      <c r="D41" s="174">
        <v>31.5</v>
      </c>
      <c r="E41" s="175">
        <v>25.93</v>
      </c>
      <c r="F41" s="173">
        <v>7</v>
      </c>
      <c r="G41" s="88">
        <v>35</v>
      </c>
      <c r="H41" s="1">
        <v>149</v>
      </c>
      <c r="I41" s="105">
        <v>-5.57</v>
      </c>
      <c r="J41" s="2">
        <v>120</v>
      </c>
      <c r="K41" s="106">
        <v>-8.6600000000000037</v>
      </c>
      <c r="L41" s="106"/>
    </row>
    <row r="42" spans="1:12" s="17" customFormat="1" ht="24.95" customHeight="1" x14ac:dyDescent="0.35">
      <c r="A42" s="24">
        <v>37</v>
      </c>
      <c r="B42" s="28" t="s">
        <v>57</v>
      </c>
      <c r="C42" s="74">
        <v>24.558823</v>
      </c>
      <c r="D42" s="74">
        <v>36.964284999999997</v>
      </c>
      <c r="E42" s="75">
        <v>29.64</v>
      </c>
      <c r="F42" s="11">
        <v>6.47</v>
      </c>
      <c r="G42" s="12">
        <v>14</v>
      </c>
      <c r="H42" s="1">
        <v>75</v>
      </c>
      <c r="I42" s="25">
        <v>-7.3242849999999962</v>
      </c>
      <c r="J42" s="2">
        <v>143</v>
      </c>
      <c r="K42" s="26">
        <v>-4.9500000000000028</v>
      </c>
      <c r="L42" s="26"/>
    </row>
    <row r="43" spans="1:12" s="17" customFormat="1" ht="24.95" customHeight="1" x14ac:dyDescent="0.35">
      <c r="A43" s="24">
        <v>38</v>
      </c>
      <c r="B43" s="28" t="s">
        <v>58</v>
      </c>
      <c r="C43" s="74">
        <v>28.571428000000001</v>
      </c>
      <c r="D43" s="74">
        <v>29</v>
      </c>
      <c r="E43" s="75">
        <v>25</v>
      </c>
      <c r="F43" s="11">
        <v>3.54</v>
      </c>
      <c r="G43" s="12">
        <v>4</v>
      </c>
      <c r="H43" s="1">
        <v>163</v>
      </c>
      <c r="I43" s="25">
        <v>-4</v>
      </c>
      <c r="J43" s="2">
        <v>90</v>
      </c>
      <c r="K43" s="26">
        <v>-9.5900000000000034</v>
      </c>
      <c r="L43" s="26"/>
    </row>
    <row r="44" spans="1:12" s="17" customFormat="1" ht="24.95" customHeight="1" x14ac:dyDescent="0.35">
      <c r="A44" s="24">
        <v>39</v>
      </c>
      <c r="B44" s="28" t="s">
        <v>59</v>
      </c>
      <c r="C44" s="74">
        <v>36.9375</v>
      </c>
      <c r="D44" s="74">
        <v>35.808822999999997</v>
      </c>
      <c r="E44" s="75">
        <v>31.88</v>
      </c>
      <c r="F44" s="11">
        <v>9</v>
      </c>
      <c r="G44" s="12">
        <v>28</v>
      </c>
      <c r="H44" s="1">
        <v>46</v>
      </c>
      <c r="I44" s="25">
        <v>-3.9288229999999977</v>
      </c>
      <c r="J44" s="2">
        <v>87</v>
      </c>
      <c r="K44" s="26">
        <v>-2.7100000000000044</v>
      </c>
      <c r="L44" s="26"/>
    </row>
    <row r="45" spans="1:12" s="17" customFormat="1" ht="24.95" customHeight="1" x14ac:dyDescent="0.35">
      <c r="A45" s="24">
        <v>40</v>
      </c>
      <c r="B45" s="28" t="s">
        <v>221</v>
      </c>
      <c r="C45" s="74">
        <v>28.666665999999999</v>
      </c>
      <c r="D45" s="74">
        <v>30.5</v>
      </c>
      <c r="E45" s="75">
        <v>26.5</v>
      </c>
      <c r="F45" s="11">
        <v>6.14</v>
      </c>
      <c r="G45" s="12">
        <v>10</v>
      </c>
      <c r="H45" s="1">
        <v>136</v>
      </c>
      <c r="I45" s="25">
        <v>-4</v>
      </c>
      <c r="J45" s="2">
        <v>90</v>
      </c>
      <c r="K45" s="26">
        <v>-8.0900000000000034</v>
      </c>
      <c r="L45" s="26"/>
    </row>
    <row r="46" spans="1:12" s="17" customFormat="1" ht="24.95" customHeight="1" x14ac:dyDescent="0.35">
      <c r="A46" s="24">
        <v>41</v>
      </c>
      <c r="B46" s="28" t="s">
        <v>60</v>
      </c>
      <c r="C46" s="74">
        <v>27.5</v>
      </c>
      <c r="D46" s="74">
        <v>43</v>
      </c>
      <c r="E46" s="75">
        <v>38.18</v>
      </c>
      <c r="F46" s="11">
        <v>10.23</v>
      </c>
      <c r="G46" s="12">
        <v>11</v>
      </c>
      <c r="H46" s="1">
        <v>9</v>
      </c>
      <c r="I46" s="25">
        <v>-4.82</v>
      </c>
      <c r="J46" s="2">
        <v>107</v>
      </c>
      <c r="K46" s="26">
        <v>3.5899999999999963</v>
      </c>
      <c r="L46" s="26" t="s">
        <v>53</v>
      </c>
    </row>
    <row r="47" spans="1:12" s="17" customFormat="1" ht="24.95" customHeight="1" x14ac:dyDescent="0.35">
      <c r="A47" s="24">
        <v>42</v>
      </c>
      <c r="B47" s="28" t="s">
        <v>61</v>
      </c>
      <c r="C47" s="74">
        <v>29.166665999999999</v>
      </c>
      <c r="D47" s="74">
        <v>31.052631000000002</v>
      </c>
      <c r="E47" s="75">
        <v>25.54</v>
      </c>
      <c r="F47" s="11">
        <v>7.33</v>
      </c>
      <c r="G47" s="12">
        <v>23</v>
      </c>
      <c r="H47" s="1">
        <v>155</v>
      </c>
      <c r="I47" s="25">
        <v>-5.5126310000000025</v>
      </c>
      <c r="J47" s="2">
        <v>119</v>
      </c>
      <c r="K47" s="26">
        <v>-9.0500000000000043</v>
      </c>
      <c r="L47" s="26"/>
    </row>
    <row r="48" spans="1:12" s="17" customFormat="1" ht="24.95" customHeight="1" x14ac:dyDescent="0.35">
      <c r="A48" s="24">
        <v>43</v>
      </c>
      <c r="B48" s="28" t="s">
        <v>62</v>
      </c>
      <c r="C48" s="74">
        <v>33.333333000000003</v>
      </c>
      <c r="D48" s="74">
        <v>30.961538000000001</v>
      </c>
      <c r="E48" s="75">
        <v>30.42</v>
      </c>
      <c r="F48" s="11">
        <v>10.35</v>
      </c>
      <c r="G48" s="12">
        <v>12</v>
      </c>
      <c r="H48" s="1">
        <v>64</v>
      </c>
      <c r="I48" s="25">
        <v>-0.54153799999999919</v>
      </c>
      <c r="J48" s="2">
        <v>40</v>
      </c>
      <c r="K48" s="26">
        <v>-4.1700000000000017</v>
      </c>
      <c r="L48" s="26"/>
    </row>
    <row r="49" spans="1:12" s="17" customFormat="1" ht="24.95" customHeight="1" x14ac:dyDescent="0.35">
      <c r="A49" s="24">
        <v>44</v>
      </c>
      <c r="B49" s="28" t="s">
        <v>63</v>
      </c>
      <c r="C49" s="74">
        <v>35.833333000000003</v>
      </c>
      <c r="D49" s="74">
        <v>36.447367999999997</v>
      </c>
      <c r="E49" s="75">
        <v>31.11</v>
      </c>
      <c r="F49" s="11">
        <v>6.78</v>
      </c>
      <c r="G49" s="12">
        <v>9</v>
      </c>
      <c r="H49" s="1">
        <v>56</v>
      </c>
      <c r="I49" s="25">
        <v>-5.3373679999999979</v>
      </c>
      <c r="J49" s="2">
        <v>116</v>
      </c>
      <c r="K49" s="26">
        <v>-3.480000000000004</v>
      </c>
      <c r="L49" s="26"/>
    </row>
    <row r="50" spans="1:12" s="17" customFormat="1" ht="24.95" customHeight="1" x14ac:dyDescent="0.35">
      <c r="A50" s="24">
        <v>45</v>
      </c>
      <c r="B50" s="28" t="s">
        <v>64</v>
      </c>
      <c r="C50" s="74">
        <v>34.517716</v>
      </c>
      <c r="D50" s="74">
        <v>38.667315000000002</v>
      </c>
      <c r="E50" s="75">
        <v>32.82</v>
      </c>
      <c r="F50" s="11">
        <v>16.63</v>
      </c>
      <c r="G50" s="12">
        <v>240</v>
      </c>
      <c r="H50" s="1">
        <v>36</v>
      </c>
      <c r="I50" s="25">
        <v>-5.8473150000000018</v>
      </c>
      <c r="J50" s="2">
        <v>128</v>
      </c>
      <c r="K50" s="26">
        <v>-1.7700000000000031</v>
      </c>
      <c r="L50" s="26"/>
    </row>
    <row r="51" spans="1:12" s="17" customFormat="1" ht="24.95" customHeight="1" x14ac:dyDescent="0.35">
      <c r="A51" s="24">
        <v>46</v>
      </c>
      <c r="B51" s="28" t="s">
        <v>65</v>
      </c>
      <c r="C51" s="74">
        <v>34.21875</v>
      </c>
      <c r="D51" s="74">
        <v>29.117647000000002</v>
      </c>
      <c r="E51" s="75">
        <v>32.86</v>
      </c>
      <c r="F51" s="11">
        <v>11.45</v>
      </c>
      <c r="G51" s="12">
        <v>35</v>
      </c>
      <c r="H51" s="1">
        <v>35</v>
      </c>
      <c r="I51" s="25">
        <v>3.7423529999999978</v>
      </c>
      <c r="J51" s="2">
        <v>14</v>
      </c>
      <c r="K51" s="26">
        <v>-1.730000000000004</v>
      </c>
      <c r="L51" s="26"/>
    </row>
    <row r="52" spans="1:12" s="17" customFormat="1" ht="24.95" customHeight="1" x14ac:dyDescent="0.35">
      <c r="A52" s="24">
        <v>47</v>
      </c>
      <c r="B52" s="28" t="s">
        <v>66</v>
      </c>
      <c r="C52" s="74">
        <v>28.333333</v>
      </c>
      <c r="D52" s="74">
        <v>36.041665999999999</v>
      </c>
      <c r="E52" s="75">
        <v>33</v>
      </c>
      <c r="F52" s="11">
        <v>11.82</v>
      </c>
      <c r="G52" s="12">
        <v>10</v>
      </c>
      <c r="H52" s="1">
        <v>34</v>
      </c>
      <c r="I52" s="25">
        <v>-3.0416659999999993</v>
      </c>
      <c r="J52" s="2">
        <v>74</v>
      </c>
      <c r="K52" s="26">
        <v>-1.5900000000000034</v>
      </c>
      <c r="L52" s="26"/>
    </row>
    <row r="53" spans="1:12" s="17" customFormat="1" ht="24.95" customHeight="1" x14ac:dyDescent="0.35">
      <c r="A53" s="24">
        <v>48</v>
      </c>
      <c r="B53" s="28" t="s">
        <v>67</v>
      </c>
      <c r="C53" s="74">
        <v>22.083333</v>
      </c>
      <c r="D53" s="74">
        <v>29.772727</v>
      </c>
      <c r="E53" s="75">
        <v>28.54</v>
      </c>
      <c r="F53" s="11">
        <v>4.7300000000000004</v>
      </c>
      <c r="G53" s="12">
        <v>12</v>
      </c>
      <c r="H53" s="1">
        <v>90</v>
      </c>
      <c r="I53" s="25">
        <v>-1.2327270000000006</v>
      </c>
      <c r="J53" s="2">
        <v>49</v>
      </c>
      <c r="K53" s="26">
        <v>-6.0500000000000043</v>
      </c>
      <c r="L53" s="26"/>
    </row>
    <row r="54" spans="1:12" s="17" customFormat="1" ht="24.95" customHeight="1" x14ac:dyDescent="0.35">
      <c r="A54" s="24">
        <v>49</v>
      </c>
      <c r="B54" s="28" t="s">
        <v>68</v>
      </c>
      <c r="C54" s="74">
        <v>42.410713999999999</v>
      </c>
      <c r="D54" s="74">
        <v>30</v>
      </c>
      <c r="E54" s="75">
        <v>43.89</v>
      </c>
      <c r="F54" s="11">
        <v>19.489999999999998</v>
      </c>
      <c r="G54" s="12">
        <v>18</v>
      </c>
      <c r="H54" s="1">
        <v>3</v>
      </c>
      <c r="I54" s="25">
        <v>13.89</v>
      </c>
      <c r="J54" s="2">
        <v>1</v>
      </c>
      <c r="K54" s="26">
        <v>9.2999999999999972</v>
      </c>
      <c r="L54" s="26" t="s">
        <v>217</v>
      </c>
    </row>
    <row r="55" spans="1:12" s="17" customFormat="1" ht="24.95" customHeight="1" x14ac:dyDescent="0.35">
      <c r="A55" s="24">
        <v>50</v>
      </c>
      <c r="B55" s="28" t="s">
        <v>69</v>
      </c>
      <c r="C55" s="74">
        <v>28.106059999999999</v>
      </c>
      <c r="D55" s="74">
        <v>29.785713999999999</v>
      </c>
      <c r="E55" s="75">
        <v>25</v>
      </c>
      <c r="F55" s="11">
        <v>7.81</v>
      </c>
      <c r="G55" s="12">
        <v>24</v>
      </c>
      <c r="H55" s="1">
        <v>163</v>
      </c>
      <c r="I55" s="25">
        <v>-4.7857139999999987</v>
      </c>
      <c r="J55" s="2">
        <v>105</v>
      </c>
      <c r="K55" s="26">
        <v>-9.5900000000000034</v>
      </c>
      <c r="L55" s="26"/>
    </row>
    <row r="56" spans="1:12" s="17" customFormat="1" ht="24.95" customHeight="1" x14ac:dyDescent="0.35">
      <c r="A56" s="24">
        <v>51</v>
      </c>
      <c r="B56" s="28" t="s">
        <v>70</v>
      </c>
      <c r="C56" s="66">
        <v>28.333333</v>
      </c>
      <c r="D56" s="66">
        <v>31.5</v>
      </c>
      <c r="E56" s="69"/>
      <c r="F56" s="70"/>
      <c r="G56" s="54"/>
      <c r="H56" s="54"/>
      <c r="I56" s="54"/>
      <c r="J56" s="54"/>
      <c r="K56" s="54"/>
      <c r="L56" s="26"/>
    </row>
    <row r="57" spans="1:12" s="17" customFormat="1" ht="24.95" customHeight="1" x14ac:dyDescent="0.35">
      <c r="A57" s="24">
        <v>52</v>
      </c>
      <c r="B57" s="28" t="s">
        <v>71</v>
      </c>
      <c r="C57" s="74">
        <v>28.676469999999998</v>
      </c>
      <c r="D57" s="74">
        <v>37.666665999999999</v>
      </c>
      <c r="E57" s="75">
        <v>26.39</v>
      </c>
      <c r="F57" s="11">
        <v>8.1999999999999993</v>
      </c>
      <c r="G57" s="12">
        <v>27</v>
      </c>
      <c r="H57" s="1">
        <v>139</v>
      </c>
      <c r="I57" s="25">
        <v>-11.276665999999999</v>
      </c>
      <c r="J57" s="2">
        <v>174</v>
      </c>
      <c r="K57" s="26">
        <v>-8.2000000000000028</v>
      </c>
      <c r="L57" s="26"/>
    </row>
    <row r="58" spans="1:12" s="17" customFormat="1" ht="24.95" customHeight="1" x14ac:dyDescent="0.35">
      <c r="A58" s="24">
        <v>53</v>
      </c>
      <c r="B58" s="28" t="s">
        <v>72</v>
      </c>
      <c r="C58" s="74">
        <v>31.959458999999999</v>
      </c>
      <c r="D58" s="74">
        <v>33.4375</v>
      </c>
      <c r="E58" s="75">
        <v>30.1</v>
      </c>
      <c r="F58" s="11">
        <v>6.6</v>
      </c>
      <c r="G58" s="12">
        <v>26</v>
      </c>
      <c r="H58" s="1">
        <v>69</v>
      </c>
      <c r="I58" s="25">
        <v>-3.3374999999999986</v>
      </c>
      <c r="J58" s="2">
        <v>79</v>
      </c>
      <c r="K58" s="26">
        <v>-4.490000000000002</v>
      </c>
      <c r="L58" s="26"/>
    </row>
    <row r="59" spans="1:12" s="17" customFormat="1" ht="24.95" customHeight="1" x14ac:dyDescent="0.35">
      <c r="A59" s="24">
        <v>54</v>
      </c>
      <c r="B59" s="28" t="s">
        <v>73</v>
      </c>
      <c r="C59" s="74">
        <v>30.390625</v>
      </c>
      <c r="D59" s="74">
        <v>35.909089999999999</v>
      </c>
      <c r="E59" s="75">
        <v>27.42</v>
      </c>
      <c r="F59" s="11">
        <v>11.17</v>
      </c>
      <c r="G59" s="12">
        <v>30</v>
      </c>
      <c r="H59" s="1">
        <v>120</v>
      </c>
      <c r="I59" s="25">
        <v>-8.4890899999999974</v>
      </c>
      <c r="J59" s="2">
        <v>160</v>
      </c>
      <c r="K59" s="26">
        <v>-7.1700000000000017</v>
      </c>
      <c r="L59" s="26"/>
    </row>
    <row r="60" spans="1:12" s="17" customFormat="1" ht="24.95" customHeight="1" x14ac:dyDescent="0.35">
      <c r="A60" s="24">
        <v>55</v>
      </c>
      <c r="B60" s="28" t="s">
        <v>74</v>
      </c>
      <c r="C60" s="74">
        <v>28.666665999999999</v>
      </c>
      <c r="D60" s="74">
        <v>25.357142</v>
      </c>
      <c r="E60" s="75">
        <v>31.67</v>
      </c>
      <c r="F60" s="11">
        <v>5.89</v>
      </c>
      <c r="G60" s="12">
        <v>9</v>
      </c>
      <c r="H60" s="1">
        <v>48</v>
      </c>
      <c r="I60" s="25">
        <v>6.3128580000000021</v>
      </c>
      <c r="J60" s="2">
        <v>8</v>
      </c>
      <c r="K60" s="26">
        <v>-2.9200000000000017</v>
      </c>
      <c r="L60" s="26"/>
    </row>
    <row r="61" spans="1:12" s="17" customFormat="1" ht="24.95" customHeight="1" x14ac:dyDescent="0.35">
      <c r="A61" s="24">
        <v>56</v>
      </c>
      <c r="B61" s="28" t="s">
        <v>75</v>
      </c>
      <c r="C61" s="74">
        <v>26.5</v>
      </c>
      <c r="D61" s="74">
        <v>23.75</v>
      </c>
      <c r="E61" s="75">
        <v>35</v>
      </c>
      <c r="F61" s="11">
        <v>11.5</v>
      </c>
      <c r="G61" s="12">
        <v>7</v>
      </c>
      <c r="H61" s="1">
        <v>18</v>
      </c>
      <c r="I61" s="25">
        <v>11.25</v>
      </c>
      <c r="J61" s="2">
        <v>4</v>
      </c>
      <c r="K61" s="26">
        <v>0.40999999999999659</v>
      </c>
      <c r="L61" s="26" t="s">
        <v>217</v>
      </c>
    </row>
    <row r="62" spans="1:12" s="17" customFormat="1" ht="24.95" customHeight="1" x14ac:dyDescent="0.35">
      <c r="A62" s="24">
        <v>57</v>
      </c>
      <c r="B62" s="28" t="s">
        <v>76</v>
      </c>
      <c r="C62" s="74">
        <v>29.117647000000002</v>
      </c>
      <c r="D62" s="74">
        <v>31.666665999999999</v>
      </c>
      <c r="E62" s="75">
        <v>27.25</v>
      </c>
      <c r="F62" s="11">
        <v>6.84</v>
      </c>
      <c r="G62" s="12">
        <v>10</v>
      </c>
      <c r="H62" s="1">
        <v>123</v>
      </c>
      <c r="I62" s="25">
        <v>-4.4166659999999993</v>
      </c>
      <c r="J62" s="2">
        <v>98</v>
      </c>
      <c r="K62" s="26">
        <v>-7.3400000000000034</v>
      </c>
      <c r="L62" s="26"/>
    </row>
    <row r="63" spans="1:12" s="17" customFormat="1" ht="24.95" customHeight="1" x14ac:dyDescent="0.35">
      <c r="A63" s="24">
        <v>58</v>
      </c>
      <c r="B63" s="28" t="s">
        <v>77</v>
      </c>
      <c r="C63" s="74">
        <v>30.909089999999999</v>
      </c>
      <c r="D63" s="74">
        <v>37.5</v>
      </c>
      <c r="E63" s="75">
        <v>28.33</v>
      </c>
      <c r="F63" s="11">
        <v>5.89</v>
      </c>
      <c r="G63" s="12">
        <v>6</v>
      </c>
      <c r="H63" s="1">
        <v>94</v>
      </c>
      <c r="I63" s="25">
        <v>-9.1700000000000017</v>
      </c>
      <c r="J63" s="2">
        <v>166</v>
      </c>
      <c r="K63" s="26">
        <v>-6.2600000000000051</v>
      </c>
      <c r="L63" s="26"/>
    </row>
    <row r="64" spans="1:12" s="17" customFormat="1" ht="24.95" customHeight="1" x14ac:dyDescent="0.35">
      <c r="A64" s="24">
        <v>59</v>
      </c>
      <c r="B64" s="28" t="s">
        <v>78</v>
      </c>
      <c r="C64" s="74">
        <v>24.821428000000001</v>
      </c>
      <c r="D64" s="74">
        <v>33.25</v>
      </c>
      <c r="E64" s="75">
        <v>31.92</v>
      </c>
      <c r="F64" s="11">
        <v>9.86</v>
      </c>
      <c r="G64" s="12">
        <v>13</v>
      </c>
      <c r="H64" s="1">
        <v>45</v>
      </c>
      <c r="I64" s="25">
        <v>-1.3299999999999983</v>
      </c>
      <c r="J64" s="2">
        <v>50</v>
      </c>
      <c r="K64" s="26">
        <v>-2.6700000000000017</v>
      </c>
      <c r="L64" s="26"/>
    </row>
    <row r="65" spans="1:12" s="17" customFormat="1" ht="24.95" customHeight="1" x14ac:dyDescent="0.35">
      <c r="A65" s="24">
        <v>60</v>
      </c>
      <c r="B65" s="28" t="s">
        <v>79</v>
      </c>
      <c r="C65" s="74">
        <v>27.5</v>
      </c>
      <c r="D65" s="74">
        <v>30.882352000000001</v>
      </c>
      <c r="E65" s="75">
        <v>27.88</v>
      </c>
      <c r="F65" s="11">
        <v>8.3800000000000008</v>
      </c>
      <c r="G65" s="12">
        <v>20</v>
      </c>
      <c r="H65" s="1">
        <v>104</v>
      </c>
      <c r="I65" s="25">
        <v>-3.0023520000000019</v>
      </c>
      <c r="J65" s="2">
        <v>72</v>
      </c>
      <c r="K65" s="26">
        <v>-6.7100000000000044</v>
      </c>
      <c r="L65" s="26"/>
    </row>
    <row r="66" spans="1:12" s="17" customFormat="1" ht="24.95" customHeight="1" x14ac:dyDescent="0.35">
      <c r="A66" s="24">
        <v>61</v>
      </c>
      <c r="B66" s="28" t="s">
        <v>80</v>
      </c>
      <c r="C66" s="74">
        <v>30</v>
      </c>
      <c r="D66" s="74">
        <v>26.875</v>
      </c>
      <c r="E66" s="75">
        <v>30</v>
      </c>
      <c r="F66" s="11">
        <v>0</v>
      </c>
      <c r="G66" s="12">
        <v>1</v>
      </c>
      <c r="H66" s="1">
        <v>70</v>
      </c>
      <c r="I66" s="25">
        <v>3.125</v>
      </c>
      <c r="J66" s="2">
        <v>16</v>
      </c>
      <c r="K66" s="26">
        <v>-4.5900000000000034</v>
      </c>
      <c r="L66" s="26"/>
    </row>
    <row r="67" spans="1:12" s="17" customFormat="1" ht="24.95" customHeight="1" x14ac:dyDescent="0.35">
      <c r="A67" s="24">
        <v>62</v>
      </c>
      <c r="B67" s="28" t="s">
        <v>81</v>
      </c>
      <c r="C67" s="74">
        <v>23.25</v>
      </c>
      <c r="D67" s="74">
        <v>24.6875</v>
      </c>
      <c r="E67" s="75">
        <v>25.94</v>
      </c>
      <c r="F67" s="11">
        <v>6.12</v>
      </c>
      <c r="G67" s="12">
        <v>8</v>
      </c>
      <c r="H67" s="1">
        <v>148</v>
      </c>
      <c r="I67" s="25">
        <v>1.2525000000000013</v>
      </c>
      <c r="J67" s="2">
        <v>29</v>
      </c>
      <c r="K67" s="26">
        <v>-8.6500000000000021</v>
      </c>
      <c r="L67" s="26"/>
    </row>
    <row r="68" spans="1:12" s="17" customFormat="1" ht="24.95" customHeight="1" x14ac:dyDescent="0.35">
      <c r="A68" s="24">
        <v>63</v>
      </c>
      <c r="B68" s="28" t="s">
        <v>82</v>
      </c>
      <c r="C68" s="74">
        <v>27.5</v>
      </c>
      <c r="D68" s="74">
        <v>36.458333000000003</v>
      </c>
      <c r="E68" s="75">
        <v>30.28</v>
      </c>
      <c r="F68" s="11">
        <v>10.029999999999999</v>
      </c>
      <c r="G68" s="12">
        <v>9</v>
      </c>
      <c r="H68" s="1">
        <v>66</v>
      </c>
      <c r="I68" s="25">
        <v>-6.1783330000000021</v>
      </c>
      <c r="J68" s="2">
        <v>130</v>
      </c>
      <c r="K68" s="26">
        <v>-4.3100000000000023</v>
      </c>
      <c r="L68" s="26"/>
    </row>
    <row r="69" spans="1:12" s="17" customFormat="1" ht="24.95" customHeight="1" x14ac:dyDescent="0.35">
      <c r="A69" s="24">
        <v>64</v>
      </c>
      <c r="B69" s="28" t="s">
        <v>83</v>
      </c>
      <c r="C69" s="74">
        <v>29.705881999999999</v>
      </c>
      <c r="D69" s="74">
        <v>26.25</v>
      </c>
      <c r="E69" s="75">
        <v>31</v>
      </c>
      <c r="F69" s="11">
        <v>12.9</v>
      </c>
      <c r="G69" s="12">
        <v>15</v>
      </c>
      <c r="H69" s="1">
        <v>59</v>
      </c>
      <c r="I69" s="25">
        <v>4.75</v>
      </c>
      <c r="J69" s="2">
        <v>12</v>
      </c>
      <c r="K69" s="26">
        <v>-3.5900000000000034</v>
      </c>
      <c r="L69" s="26"/>
    </row>
    <row r="70" spans="1:12" s="17" customFormat="1" ht="24.95" customHeight="1" x14ac:dyDescent="0.35">
      <c r="A70" s="24">
        <v>65</v>
      </c>
      <c r="B70" s="28" t="s">
        <v>84</v>
      </c>
      <c r="C70" s="74">
        <v>34.677419</v>
      </c>
      <c r="D70" s="74">
        <v>38.214284999999997</v>
      </c>
      <c r="E70" s="75">
        <v>33.299999999999997</v>
      </c>
      <c r="F70" s="11">
        <v>12.82</v>
      </c>
      <c r="G70" s="12">
        <v>22</v>
      </c>
      <c r="H70" s="1">
        <v>32</v>
      </c>
      <c r="I70" s="25">
        <v>-4.9142849999999996</v>
      </c>
      <c r="J70" s="2">
        <v>111</v>
      </c>
      <c r="K70" s="26">
        <v>-1.2900000000000063</v>
      </c>
      <c r="L70" s="26"/>
    </row>
    <row r="71" spans="1:12" s="17" customFormat="1" ht="24.95" customHeight="1" thickBot="1" x14ac:dyDescent="0.4">
      <c r="A71" s="24">
        <v>66</v>
      </c>
      <c r="B71" s="28" t="s">
        <v>85</v>
      </c>
      <c r="C71" s="74">
        <v>33.75</v>
      </c>
      <c r="D71" s="74">
        <v>28.333333</v>
      </c>
      <c r="E71" s="75">
        <v>21.67</v>
      </c>
      <c r="F71" s="11">
        <v>2.36</v>
      </c>
      <c r="G71" s="12">
        <v>3</v>
      </c>
      <c r="H71" s="1">
        <v>190</v>
      </c>
      <c r="I71" s="25">
        <v>-6.663332999999998</v>
      </c>
      <c r="J71" s="2">
        <v>138</v>
      </c>
      <c r="K71" s="26">
        <v>-12.920000000000002</v>
      </c>
      <c r="L71" s="26"/>
    </row>
    <row r="72" spans="1:12" s="17" customFormat="1" ht="24.95" customHeight="1" x14ac:dyDescent="0.2">
      <c r="A72" s="184"/>
      <c r="B72" s="179" t="s">
        <v>280</v>
      </c>
      <c r="C72" s="185">
        <f>SUM(C41:C71)</f>
        <v>927.93684999999994</v>
      </c>
      <c r="D72" s="185">
        <f>SUM(D41:D71)</f>
        <v>1000.3575809999999</v>
      </c>
      <c r="E72" s="185">
        <f>SUM(E41:E71)</f>
        <v>898.45999999999981</v>
      </c>
      <c r="F72" s="185">
        <f>SUM(F41:F71)</f>
        <v>257.32999999999993</v>
      </c>
      <c r="G72" s="190">
        <f>SUM(G41:G71)</f>
        <v>691</v>
      </c>
      <c r="H72" s="181"/>
      <c r="I72" s="185">
        <f>SUM(I41:I71)</f>
        <v>-70.397580999999988</v>
      </c>
      <c r="J72" s="182"/>
      <c r="K72" s="185">
        <f>SUM(K41:K71)</f>
        <v>-139.24000000000009</v>
      </c>
      <c r="L72" s="186"/>
    </row>
    <row r="73" spans="1:12" s="17" customFormat="1" ht="27" customHeight="1" thickBot="1" x14ac:dyDescent="0.25">
      <c r="A73" s="145"/>
      <c r="B73" s="146" t="s">
        <v>281</v>
      </c>
      <c r="C73" s="188">
        <f>C72/31</f>
        <v>29.933446774193545</v>
      </c>
      <c r="D73" s="188">
        <f>D72/31</f>
        <v>32.269599387096768</v>
      </c>
      <c r="E73" s="188">
        <f>E72/30</f>
        <v>29.948666666666661</v>
      </c>
      <c r="F73" s="188">
        <f>F72/30</f>
        <v>8.5776666666666639</v>
      </c>
      <c r="G73" s="148"/>
      <c r="H73" s="149"/>
      <c r="I73" s="188">
        <f>I72/30</f>
        <v>-2.3465860333333328</v>
      </c>
      <c r="J73" s="149"/>
      <c r="K73" s="188">
        <f>K72/30</f>
        <v>-4.6413333333333364</v>
      </c>
      <c r="L73" s="150"/>
    </row>
    <row r="74" spans="1:12" s="37" customFormat="1" ht="24.95" customHeight="1" x14ac:dyDescent="0.2">
      <c r="A74" s="24">
        <v>67</v>
      </c>
      <c r="B74" s="30" t="s">
        <v>86</v>
      </c>
      <c r="C74" s="56">
        <v>31.071428000000001</v>
      </c>
      <c r="D74" s="56">
        <v>28</v>
      </c>
      <c r="E74" s="10">
        <v>28.95</v>
      </c>
      <c r="F74" s="10">
        <v>8.75</v>
      </c>
      <c r="G74" s="12">
        <v>19</v>
      </c>
      <c r="H74" s="1">
        <v>87</v>
      </c>
      <c r="I74" s="25">
        <v>0.94999999999999929</v>
      </c>
      <c r="J74" s="2">
        <v>31</v>
      </c>
      <c r="K74" s="26">
        <v>-5.6400000000000041</v>
      </c>
      <c r="L74" s="27"/>
    </row>
    <row r="75" spans="1:12" s="37" customFormat="1" ht="24.95" customHeight="1" x14ac:dyDescent="0.2">
      <c r="A75" s="24">
        <v>68</v>
      </c>
      <c r="B75" s="30" t="s">
        <v>87</v>
      </c>
      <c r="C75" s="56">
        <v>24.166665999999999</v>
      </c>
      <c r="D75" s="56">
        <v>26.785713999999999</v>
      </c>
      <c r="E75" s="10">
        <v>33.61</v>
      </c>
      <c r="F75" s="10">
        <v>11.85</v>
      </c>
      <c r="G75" s="12">
        <v>9</v>
      </c>
      <c r="H75" s="1">
        <v>29</v>
      </c>
      <c r="I75" s="25">
        <v>6.8242860000000007</v>
      </c>
      <c r="J75" s="2">
        <v>7</v>
      </c>
      <c r="K75" s="26">
        <v>-0.98000000000000398</v>
      </c>
      <c r="L75" s="27"/>
    </row>
    <row r="76" spans="1:12" s="37" customFormat="1" ht="24.95" customHeight="1" x14ac:dyDescent="0.2">
      <c r="A76" s="24">
        <v>69</v>
      </c>
      <c r="B76" s="30" t="s">
        <v>88</v>
      </c>
      <c r="C76" s="56">
        <v>32.6</v>
      </c>
      <c r="D76" s="56">
        <v>28.75</v>
      </c>
      <c r="E76" s="10">
        <v>31.11</v>
      </c>
      <c r="F76" s="10">
        <v>9.44</v>
      </c>
      <c r="G76" s="12">
        <v>18</v>
      </c>
      <c r="H76" s="1">
        <v>56</v>
      </c>
      <c r="I76" s="25">
        <v>2.3599999999999994</v>
      </c>
      <c r="J76" s="2">
        <v>18</v>
      </c>
      <c r="K76" s="26">
        <v>-3.480000000000004</v>
      </c>
      <c r="L76" s="27"/>
    </row>
    <row r="77" spans="1:12" s="37" customFormat="1" ht="24.95" customHeight="1" x14ac:dyDescent="0.2">
      <c r="A77" s="24">
        <v>70</v>
      </c>
      <c r="B77" s="30" t="s">
        <v>89</v>
      </c>
      <c r="C77" s="56">
        <v>34.791665999999999</v>
      </c>
      <c r="D77" s="56">
        <v>34.537036999999998</v>
      </c>
      <c r="E77" s="10">
        <v>28.13</v>
      </c>
      <c r="F77" s="10">
        <v>8.59</v>
      </c>
      <c r="G77" s="12">
        <v>16</v>
      </c>
      <c r="H77" s="1">
        <v>99</v>
      </c>
      <c r="I77" s="25">
        <v>-6.407036999999999</v>
      </c>
      <c r="J77" s="2">
        <v>133</v>
      </c>
      <c r="K77" s="26">
        <v>-6.4600000000000044</v>
      </c>
      <c r="L77" s="27"/>
    </row>
    <row r="78" spans="1:12" s="37" customFormat="1" ht="24.95" customHeight="1" x14ac:dyDescent="0.2">
      <c r="A78" s="24">
        <v>71</v>
      </c>
      <c r="B78" s="30" t="s">
        <v>90</v>
      </c>
      <c r="C78" s="56">
        <v>35.609755999999997</v>
      </c>
      <c r="D78" s="56">
        <v>41.893939000000003</v>
      </c>
      <c r="E78" s="10">
        <v>33.75</v>
      </c>
      <c r="F78" s="10">
        <v>12.35</v>
      </c>
      <c r="G78" s="12">
        <v>36</v>
      </c>
      <c r="H78" s="1">
        <v>28</v>
      </c>
      <c r="I78" s="25">
        <v>-8.1439390000000031</v>
      </c>
      <c r="J78" s="2">
        <v>158</v>
      </c>
      <c r="K78" s="26">
        <v>-0.84000000000000341</v>
      </c>
      <c r="L78" s="27"/>
    </row>
    <row r="79" spans="1:12" s="37" customFormat="1" ht="24.95" customHeight="1" x14ac:dyDescent="0.2">
      <c r="A79" s="24">
        <v>72</v>
      </c>
      <c r="B79" s="30" t="s">
        <v>91</v>
      </c>
      <c r="C79" s="56">
        <v>28.214285</v>
      </c>
      <c r="D79" s="56">
        <v>38.382351999999997</v>
      </c>
      <c r="E79" s="10">
        <v>37.049999999999997</v>
      </c>
      <c r="F79" s="10">
        <v>11.12</v>
      </c>
      <c r="G79" s="12">
        <v>11</v>
      </c>
      <c r="H79" s="1">
        <v>12</v>
      </c>
      <c r="I79" s="25">
        <v>-1.3323520000000002</v>
      </c>
      <c r="J79" s="2">
        <v>52</v>
      </c>
      <c r="K79" s="26">
        <v>2.4599999999999937</v>
      </c>
      <c r="L79" s="27" t="s">
        <v>53</v>
      </c>
    </row>
    <row r="80" spans="1:12" s="37" customFormat="1" ht="24.95" customHeight="1" x14ac:dyDescent="0.2">
      <c r="A80" s="24">
        <v>73</v>
      </c>
      <c r="B80" s="30" t="s">
        <v>92</v>
      </c>
      <c r="C80" s="56">
        <v>30.988371999999998</v>
      </c>
      <c r="D80" s="56">
        <v>27.565788999999999</v>
      </c>
      <c r="E80" s="10">
        <v>30.89</v>
      </c>
      <c r="F80" s="10">
        <v>8</v>
      </c>
      <c r="G80" s="12">
        <v>28</v>
      </c>
      <c r="H80" s="1">
        <v>61</v>
      </c>
      <c r="I80" s="25">
        <v>3.3242110000000018</v>
      </c>
      <c r="J80" s="2">
        <v>15</v>
      </c>
      <c r="K80" s="26">
        <v>-3.7000000000000028</v>
      </c>
      <c r="L80" s="27"/>
    </row>
    <row r="81" spans="1:12" s="37" customFormat="1" ht="24.95" customHeight="1" x14ac:dyDescent="0.2">
      <c r="A81" s="24">
        <v>74</v>
      </c>
      <c r="B81" s="30" t="s">
        <v>93</v>
      </c>
      <c r="C81" s="56">
        <v>39.404761000000001</v>
      </c>
      <c r="D81" s="56">
        <v>41.354165999999999</v>
      </c>
      <c r="E81" s="10">
        <v>26.15</v>
      </c>
      <c r="F81" s="10">
        <v>8.66</v>
      </c>
      <c r="G81" s="12">
        <v>24</v>
      </c>
      <c r="H81" s="1">
        <v>144</v>
      </c>
      <c r="I81" s="25">
        <v>-15.204166000000001</v>
      </c>
      <c r="J81" s="2">
        <v>184</v>
      </c>
      <c r="K81" s="26">
        <v>-8.4400000000000048</v>
      </c>
      <c r="L81" s="27"/>
    </row>
    <row r="82" spans="1:12" s="37" customFormat="1" ht="24.95" customHeight="1" x14ac:dyDescent="0.2">
      <c r="A82" s="24">
        <v>75</v>
      </c>
      <c r="B82" s="30" t="s">
        <v>94</v>
      </c>
      <c r="C82" s="56">
        <v>33.055554999999998</v>
      </c>
      <c r="D82" s="56">
        <v>35.5</v>
      </c>
      <c r="E82" s="10">
        <v>32.78</v>
      </c>
      <c r="F82" s="10">
        <v>9.5299999999999994</v>
      </c>
      <c r="G82" s="12">
        <v>9</v>
      </c>
      <c r="H82" s="1">
        <v>38</v>
      </c>
      <c r="I82" s="25">
        <v>-2.7199999999999989</v>
      </c>
      <c r="J82" s="2">
        <v>68</v>
      </c>
      <c r="K82" s="26">
        <v>-1.8100000000000023</v>
      </c>
      <c r="L82" s="27"/>
    </row>
    <row r="83" spans="1:12" s="37" customFormat="1" ht="24.95" customHeight="1" x14ac:dyDescent="0.2">
      <c r="A83" s="24">
        <v>76</v>
      </c>
      <c r="B83" s="30" t="s">
        <v>222</v>
      </c>
      <c r="C83" s="56">
        <v>28.541665999999999</v>
      </c>
      <c r="D83" s="56">
        <v>30.357142</v>
      </c>
      <c r="E83" s="10">
        <v>30.71</v>
      </c>
      <c r="F83" s="10">
        <v>4.57</v>
      </c>
      <c r="G83" s="12">
        <v>7</v>
      </c>
      <c r="H83" s="1">
        <v>63</v>
      </c>
      <c r="I83" s="25">
        <v>0.35285800000000123</v>
      </c>
      <c r="J83" s="2">
        <v>37</v>
      </c>
      <c r="K83" s="26">
        <v>-3.8800000000000026</v>
      </c>
      <c r="L83" s="27"/>
    </row>
    <row r="84" spans="1:12" s="37" customFormat="1" ht="24.95" customHeight="1" x14ac:dyDescent="0.2">
      <c r="A84" s="24">
        <v>77</v>
      </c>
      <c r="B84" s="30" t="s">
        <v>95</v>
      </c>
      <c r="C84" s="56">
        <v>27.5</v>
      </c>
      <c r="D84" s="56">
        <v>36.5</v>
      </c>
      <c r="E84" s="10">
        <v>32</v>
      </c>
      <c r="F84" s="10">
        <v>6.78</v>
      </c>
      <c r="G84" s="12">
        <v>5</v>
      </c>
      <c r="H84" s="1">
        <v>43</v>
      </c>
      <c r="I84" s="25">
        <v>-4.5</v>
      </c>
      <c r="J84" s="2">
        <v>99</v>
      </c>
      <c r="K84" s="26">
        <v>-2.5900000000000034</v>
      </c>
      <c r="L84" s="27"/>
    </row>
    <row r="85" spans="1:12" s="37" customFormat="1" ht="24.95" customHeight="1" x14ac:dyDescent="0.2">
      <c r="A85" s="24">
        <v>78</v>
      </c>
      <c r="B85" s="30" t="s">
        <v>96</v>
      </c>
      <c r="C85" s="56">
        <v>39.166665999999999</v>
      </c>
      <c r="D85" s="56">
        <v>52.5</v>
      </c>
      <c r="E85" s="58"/>
      <c r="F85" s="58"/>
      <c r="G85" s="58"/>
      <c r="H85" s="58"/>
      <c r="I85" s="58"/>
      <c r="J85" s="58"/>
      <c r="K85" s="58"/>
      <c r="L85" s="27"/>
    </row>
    <row r="86" spans="1:12" s="37" customFormat="1" ht="24.95" customHeight="1" x14ac:dyDescent="0.2">
      <c r="A86" s="24">
        <v>79</v>
      </c>
      <c r="B86" s="30" t="s">
        <v>97</v>
      </c>
      <c r="C86" s="56">
        <v>33</v>
      </c>
      <c r="D86" s="56">
        <v>35.833333000000003</v>
      </c>
      <c r="E86" s="10">
        <v>29.17</v>
      </c>
      <c r="F86" s="10">
        <v>8.5</v>
      </c>
      <c r="G86" s="12">
        <v>9</v>
      </c>
      <c r="H86" s="1">
        <v>81</v>
      </c>
      <c r="I86" s="25">
        <v>-6.6633330000000015</v>
      </c>
      <c r="J86" s="2">
        <v>139</v>
      </c>
      <c r="K86" s="26">
        <v>-5.4200000000000017</v>
      </c>
      <c r="L86" s="27"/>
    </row>
    <row r="87" spans="1:12" s="37" customFormat="1" ht="24.95" customHeight="1" x14ac:dyDescent="0.2">
      <c r="A87" s="24">
        <v>80</v>
      </c>
      <c r="B87" s="30" t="s">
        <v>98</v>
      </c>
      <c r="C87" s="56">
        <v>30</v>
      </c>
      <c r="D87" s="56">
        <v>49.583333000000003</v>
      </c>
      <c r="E87" s="10">
        <v>33.85</v>
      </c>
      <c r="F87" s="10">
        <v>13.32</v>
      </c>
      <c r="G87" s="12">
        <v>13</v>
      </c>
      <c r="H87" s="1">
        <v>27</v>
      </c>
      <c r="I87" s="25">
        <v>-15.733333000000002</v>
      </c>
      <c r="J87" s="2">
        <v>185</v>
      </c>
      <c r="K87" s="26">
        <v>-0.74000000000000199</v>
      </c>
      <c r="L87" s="27"/>
    </row>
    <row r="88" spans="1:12" s="37" customFormat="1" ht="24.95" customHeight="1" x14ac:dyDescent="0.2">
      <c r="A88" s="24">
        <v>81</v>
      </c>
      <c r="B88" s="30" t="s">
        <v>99</v>
      </c>
      <c r="C88" s="56">
        <v>37.692307</v>
      </c>
      <c r="D88" s="56">
        <v>44.1</v>
      </c>
      <c r="E88" s="10">
        <v>34.24</v>
      </c>
      <c r="F88" s="10">
        <v>13.2</v>
      </c>
      <c r="G88" s="12">
        <v>23</v>
      </c>
      <c r="H88" s="1">
        <v>25</v>
      </c>
      <c r="I88" s="25">
        <v>-9.86</v>
      </c>
      <c r="J88" s="2">
        <v>169</v>
      </c>
      <c r="K88" s="26">
        <v>-0.35000000000000142</v>
      </c>
      <c r="L88" s="27"/>
    </row>
    <row r="89" spans="1:12" s="37" customFormat="1" ht="24.95" customHeight="1" x14ac:dyDescent="0.2">
      <c r="A89" s="24">
        <v>82</v>
      </c>
      <c r="B89" s="30" t="s">
        <v>100</v>
      </c>
      <c r="C89" s="56">
        <v>32.596153000000001</v>
      </c>
      <c r="D89" s="56">
        <v>39.017856999999999</v>
      </c>
      <c r="E89" s="10">
        <v>31.36</v>
      </c>
      <c r="F89" s="10">
        <v>14.53</v>
      </c>
      <c r="G89" s="12">
        <v>22</v>
      </c>
      <c r="H89" s="1">
        <v>52</v>
      </c>
      <c r="I89" s="25">
        <v>-7.6578569999999999</v>
      </c>
      <c r="J89" s="2">
        <v>151</v>
      </c>
      <c r="K89" s="26">
        <v>-3.230000000000004</v>
      </c>
      <c r="L89" s="27"/>
    </row>
    <row r="90" spans="1:12" s="37" customFormat="1" ht="24.95" customHeight="1" x14ac:dyDescent="0.2">
      <c r="A90" s="24">
        <v>83</v>
      </c>
      <c r="B90" s="30" t="s">
        <v>101</v>
      </c>
      <c r="C90" s="56">
        <v>24.6875</v>
      </c>
      <c r="D90" s="56">
        <v>42.5</v>
      </c>
      <c r="E90" s="10">
        <v>34.549999999999997</v>
      </c>
      <c r="F90" s="10">
        <v>8.18</v>
      </c>
      <c r="G90" s="12">
        <v>11</v>
      </c>
      <c r="H90" s="1">
        <v>23</v>
      </c>
      <c r="I90" s="25">
        <v>-7.9500000000000028</v>
      </c>
      <c r="J90" s="2">
        <v>156</v>
      </c>
      <c r="K90" s="26">
        <v>-4.0000000000006253E-2</v>
      </c>
      <c r="L90" s="27"/>
    </row>
    <row r="91" spans="1:12" s="37" customFormat="1" ht="24.95" customHeight="1" x14ac:dyDescent="0.2">
      <c r="A91" s="24">
        <v>84</v>
      </c>
      <c r="B91" s="30" t="s">
        <v>102</v>
      </c>
      <c r="C91" s="56">
        <v>21.5</v>
      </c>
      <c r="D91" s="56">
        <v>26.875</v>
      </c>
      <c r="E91" s="10">
        <v>23.25</v>
      </c>
      <c r="F91" s="10">
        <v>7.08</v>
      </c>
      <c r="G91" s="12">
        <v>10</v>
      </c>
      <c r="H91" s="1">
        <v>186</v>
      </c>
      <c r="I91" s="25">
        <v>-3.625</v>
      </c>
      <c r="J91" s="2">
        <v>81</v>
      </c>
      <c r="K91" s="26">
        <v>-11.340000000000003</v>
      </c>
      <c r="L91" s="27"/>
    </row>
    <row r="92" spans="1:12" s="37" customFormat="1" ht="24.95" customHeight="1" x14ac:dyDescent="0.2">
      <c r="A92" s="24">
        <v>85</v>
      </c>
      <c r="B92" s="30" t="s">
        <v>103</v>
      </c>
      <c r="C92" s="56">
        <v>25.1</v>
      </c>
      <c r="D92" s="56">
        <v>29.21875</v>
      </c>
      <c r="E92" s="10">
        <v>27.66</v>
      </c>
      <c r="F92" s="10">
        <v>5.96</v>
      </c>
      <c r="G92" s="12">
        <v>16</v>
      </c>
      <c r="H92" s="1">
        <v>113</v>
      </c>
      <c r="I92" s="25">
        <v>-1.5587499999999999</v>
      </c>
      <c r="J92" s="2">
        <v>53</v>
      </c>
      <c r="K92" s="26">
        <v>-6.9300000000000033</v>
      </c>
      <c r="L92" s="27"/>
    </row>
    <row r="93" spans="1:12" s="37" customFormat="1" ht="24.95" customHeight="1" x14ac:dyDescent="0.2">
      <c r="A93" s="24">
        <v>86</v>
      </c>
      <c r="B93" s="30" t="s">
        <v>104</v>
      </c>
      <c r="C93" s="56">
        <v>30</v>
      </c>
      <c r="D93" s="56">
        <v>33.472222000000002</v>
      </c>
      <c r="E93" s="10">
        <v>27.78</v>
      </c>
      <c r="F93" s="10">
        <v>7.45</v>
      </c>
      <c r="G93" s="12">
        <v>18</v>
      </c>
      <c r="H93" s="1">
        <v>107</v>
      </c>
      <c r="I93" s="25">
        <v>-5.692222000000001</v>
      </c>
      <c r="J93" s="2">
        <v>122</v>
      </c>
      <c r="K93" s="26">
        <v>-6.8100000000000023</v>
      </c>
      <c r="L93" s="27"/>
    </row>
    <row r="94" spans="1:12" s="37" customFormat="1" ht="24.95" customHeight="1" x14ac:dyDescent="0.2">
      <c r="A94" s="24">
        <v>87</v>
      </c>
      <c r="B94" s="30" t="s">
        <v>105</v>
      </c>
      <c r="C94" s="56">
        <v>27.5</v>
      </c>
      <c r="D94" s="56">
        <v>36.759259</v>
      </c>
      <c r="E94" s="10">
        <v>29.53</v>
      </c>
      <c r="F94" s="10">
        <v>9.61</v>
      </c>
      <c r="G94" s="12">
        <v>16</v>
      </c>
      <c r="H94" s="1">
        <v>78</v>
      </c>
      <c r="I94" s="25">
        <v>-7.229258999999999</v>
      </c>
      <c r="J94" s="2">
        <v>142</v>
      </c>
      <c r="K94" s="26">
        <v>-5.0600000000000023</v>
      </c>
      <c r="L94" s="27"/>
    </row>
    <row r="95" spans="1:12" s="37" customFormat="1" ht="24.95" customHeight="1" x14ac:dyDescent="0.2">
      <c r="A95" s="24">
        <v>88</v>
      </c>
      <c r="B95" s="30" t="s">
        <v>106</v>
      </c>
      <c r="C95" s="56">
        <v>30.714285</v>
      </c>
      <c r="D95" s="56">
        <v>35</v>
      </c>
      <c r="E95" s="10">
        <v>30</v>
      </c>
      <c r="F95" s="10">
        <v>8.94</v>
      </c>
      <c r="G95" s="12">
        <v>5</v>
      </c>
      <c r="H95" s="1">
        <v>70</v>
      </c>
      <c r="I95" s="25">
        <v>-5</v>
      </c>
      <c r="J95" s="2">
        <v>114</v>
      </c>
      <c r="K95" s="26">
        <v>-4.5900000000000034</v>
      </c>
      <c r="L95" s="27"/>
    </row>
    <row r="96" spans="1:12" s="37" customFormat="1" ht="24.95" customHeight="1" x14ac:dyDescent="0.2">
      <c r="A96" s="24">
        <v>89</v>
      </c>
      <c r="B96" s="30" t="s">
        <v>107</v>
      </c>
      <c r="C96" s="56">
        <v>22.5</v>
      </c>
      <c r="D96" s="56">
        <v>33.571427999999997</v>
      </c>
      <c r="E96" s="10">
        <v>24.58</v>
      </c>
      <c r="F96" s="10">
        <v>7.28</v>
      </c>
      <c r="G96" s="12">
        <v>6</v>
      </c>
      <c r="H96" s="1">
        <v>173</v>
      </c>
      <c r="I96" s="25">
        <v>-8.9914279999999991</v>
      </c>
      <c r="J96" s="2">
        <v>163</v>
      </c>
      <c r="K96" s="26">
        <v>-10.010000000000005</v>
      </c>
      <c r="L96" s="27"/>
    </row>
    <row r="97" spans="1:12" s="37" customFormat="1" ht="24.95" customHeight="1" x14ac:dyDescent="0.2">
      <c r="A97" s="24">
        <v>90</v>
      </c>
      <c r="B97" s="30" t="s">
        <v>108</v>
      </c>
      <c r="C97" s="56">
        <v>29.852941000000001</v>
      </c>
      <c r="D97" s="56">
        <v>33.928570999999998</v>
      </c>
      <c r="E97" s="10">
        <v>29.09</v>
      </c>
      <c r="F97" s="10">
        <v>10.41</v>
      </c>
      <c r="G97" s="12">
        <v>11</v>
      </c>
      <c r="H97" s="1">
        <v>82</v>
      </c>
      <c r="I97" s="25">
        <v>-4.8385709999999982</v>
      </c>
      <c r="J97" s="2">
        <v>109</v>
      </c>
      <c r="K97" s="26">
        <v>-5.5000000000000036</v>
      </c>
      <c r="L97" s="27"/>
    </row>
    <row r="98" spans="1:12" s="37" customFormat="1" ht="24.95" customHeight="1" x14ac:dyDescent="0.2">
      <c r="A98" s="24">
        <v>91</v>
      </c>
      <c r="B98" s="30" t="s">
        <v>109</v>
      </c>
      <c r="C98" s="56">
        <v>25.555554999999998</v>
      </c>
      <c r="D98" s="56">
        <v>29.5</v>
      </c>
      <c r="E98" s="10">
        <v>25.28</v>
      </c>
      <c r="F98" s="10">
        <v>4.32</v>
      </c>
      <c r="G98" s="12">
        <v>9</v>
      </c>
      <c r="H98" s="1">
        <v>159</v>
      </c>
      <c r="I98" s="25">
        <v>-4.2199999999999989</v>
      </c>
      <c r="J98" s="2">
        <v>92</v>
      </c>
      <c r="K98" s="26">
        <v>-9.3100000000000023</v>
      </c>
      <c r="L98" s="27"/>
    </row>
    <row r="99" spans="1:12" s="37" customFormat="1" ht="24.95" customHeight="1" x14ac:dyDescent="0.2">
      <c r="A99" s="24">
        <v>92</v>
      </c>
      <c r="B99" s="30" t="s">
        <v>110</v>
      </c>
      <c r="C99" s="56">
        <v>41.744604000000002</v>
      </c>
      <c r="D99" s="56">
        <v>46.5</v>
      </c>
      <c r="E99" s="10">
        <v>41</v>
      </c>
      <c r="F99" s="10">
        <v>22.77</v>
      </c>
      <c r="G99" s="12">
        <v>140</v>
      </c>
      <c r="H99" s="1">
        <v>5</v>
      </c>
      <c r="I99" s="25">
        <v>-5.5</v>
      </c>
      <c r="J99" s="2">
        <v>118</v>
      </c>
      <c r="K99" s="26">
        <v>6.4099999999999966</v>
      </c>
      <c r="L99" s="27" t="s">
        <v>53</v>
      </c>
    </row>
    <row r="100" spans="1:12" s="37" customFormat="1" ht="24.95" customHeight="1" x14ac:dyDescent="0.2">
      <c r="A100" s="24">
        <v>93</v>
      </c>
      <c r="B100" s="30" t="s">
        <v>111</v>
      </c>
      <c r="C100" s="56">
        <v>27.3</v>
      </c>
      <c r="D100" s="56">
        <v>25.795453999999999</v>
      </c>
      <c r="E100" s="10">
        <v>29.56</v>
      </c>
      <c r="F100" s="10">
        <v>14.2</v>
      </c>
      <c r="G100" s="12">
        <v>17</v>
      </c>
      <c r="H100" s="1">
        <v>77</v>
      </c>
      <c r="I100" s="25">
        <v>3.7645459999999993</v>
      </c>
      <c r="J100" s="2">
        <v>13</v>
      </c>
      <c r="K100" s="26">
        <v>-5.0300000000000047</v>
      </c>
      <c r="L100" s="27"/>
    </row>
    <row r="101" spans="1:12" s="37" customFormat="1" ht="24.95" customHeight="1" x14ac:dyDescent="0.2">
      <c r="A101" s="24">
        <v>94</v>
      </c>
      <c r="B101" s="30" t="s">
        <v>112</v>
      </c>
      <c r="C101" s="56">
        <v>46.25</v>
      </c>
      <c r="D101" s="56">
        <v>36.5</v>
      </c>
      <c r="E101" s="10">
        <v>31.67</v>
      </c>
      <c r="F101" s="10">
        <v>4.49</v>
      </c>
      <c r="G101" s="12">
        <v>6</v>
      </c>
      <c r="H101" s="1">
        <v>48</v>
      </c>
      <c r="I101" s="25">
        <v>-4.8299999999999983</v>
      </c>
      <c r="J101" s="2">
        <v>108</v>
      </c>
      <c r="K101" s="26">
        <v>-2.9200000000000017</v>
      </c>
      <c r="L101" s="27"/>
    </row>
    <row r="102" spans="1:12" s="37" customFormat="1" ht="24.95" customHeight="1" x14ac:dyDescent="0.2">
      <c r="A102" s="24">
        <v>95</v>
      </c>
      <c r="B102" s="30" t="s">
        <v>113</v>
      </c>
      <c r="C102" s="56">
        <v>27.5</v>
      </c>
      <c r="D102" s="56">
        <v>34</v>
      </c>
      <c r="E102" s="10">
        <v>28.25</v>
      </c>
      <c r="F102" s="10">
        <v>5.81</v>
      </c>
      <c r="G102" s="12">
        <v>10</v>
      </c>
      <c r="H102" s="1">
        <v>96</v>
      </c>
      <c r="I102" s="25">
        <v>-5.75</v>
      </c>
      <c r="J102" s="2">
        <v>123</v>
      </c>
      <c r="K102" s="26">
        <v>-6.3400000000000034</v>
      </c>
      <c r="L102" s="27"/>
    </row>
    <row r="103" spans="1:12" s="37" customFormat="1" ht="24.95" customHeight="1" x14ac:dyDescent="0.2">
      <c r="A103" s="24">
        <v>96</v>
      </c>
      <c r="B103" s="30" t="s">
        <v>114</v>
      </c>
      <c r="C103" s="59"/>
      <c r="D103" s="56">
        <v>50</v>
      </c>
      <c r="E103" s="10">
        <v>22.5</v>
      </c>
      <c r="F103" s="10">
        <v>0</v>
      </c>
      <c r="G103" s="12">
        <v>1</v>
      </c>
      <c r="H103" s="1">
        <v>188</v>
      </c>
      <c r="I103" s="25">
        <v>-27.5</v>
      </c>
      <c r="J103" s="2">
        <v>193</v>
      </c>
      <c r="K103" s="26">
        <v>-12.090000000000003</v>
      </c>
      <c r="L103" s="27"/>
    </row>
    <row r="104" spans="1:12" s="37" customFormat="1" ht="24.95" customHeight="1" x14ac:dyDescent="0.2">
      <c r="A104" s="24">
        <v>97</v>
      </c>
      <c r="B104" s="30" t="s">
        <v>115</v>
      </c>
      <c r="C104" s="56">
        <v>35.625</v>
      </c>
      <c r="D104" s="56">
        <v>44.772727000000003</v>
      </c>
      <c r="E104" s="10">
        <v>30.38</v>
      </c>
      <c r="F104" s="10">
        <v>9.5</v>
      </c>
      <c r="G104" s="12">
        <v>13</v>
      </c>
      <c r="H104" s="1">
        <v>65</v>
      </c>
      <c r="I104" s="25">
        <v>-14.392727000000004</v>
      </c>
      <c r="J104" s="2">
        <v>182</v>
      </c>
      <c r="K104" s="26">
        <v>-4.2100000000000044</v>
      </c>
      <c r="L104" s="27"/>
    </row>
    <row r="105" spans="1:12" s="37" customFormat="1" ht="24.95" customHeight="1" x14ac:dyDescent="0.2">
      <c r="A105" s="24">
        <v>98</v>
      </c>
      <c r="B105" s="30" t="s">
        <v>116</v>
      </c>
      <c r="C105" s="56">
        <v>29.453125</v>
      </c>
      <c r="D105" s="56">
        <v>35.588234999999997</v>
      </c>
      <c r="E105" s="10">
        <v>27.73</v>
      </c>
      <c r="F105" s="10">
        <v>7.54</v>
      </c>
      <c r="G105" s="12">
        <v>43</v>
      </c>
      <c r="H105" s="1">
        <v>110</v>
      </c>
      <c r="I105" s="25">
        <v>-7.858234999999997</v>
      </c>
      <c r="J105" s="2">
        <v>154</v>
      </c>
      <c r="K105" s="26">
        <v>-6.860000000000003</v>
      </c>
      <c r="L105" s="27"/>
    </row>
    <row r="106" spans="1:12" s="37" customFormat="1" ht="24.95" customHeight="1" x14ac:dyDescent="0.2">
      <c r="A106" s="24">
        <v>99</v>
      </c>
      <c r="B106" s="30" t="s">
        <v>117</v>
      </c>
      <c r="C106" s="56">
        <v>26.944444000000001</v>
      </c>
      <c r="D106" s="56">
        <v>28.833333</v>
      </c>
      <c r="E106" s="10">
        <v>25.19</v>
      </c>
      <c r="F106" s="10">
        <v>8.82</v>
      </c>
      <c r="G106" s="12">
        <v>27</v>
      </c>
      <c r="H106" s="1">
        <v>161</v>
      </c>
      <c r="I106" s="25">
        <v>-3.6433329999999984</v>
      </c>
      <c r="J106" s="2">
        <v>82</v>
      </c>
      <c r="K106" s="26">
        <v>-9.4000000000000021</v>
      </c>
      <c r="L106" s="27"/>
    </row>
    <row r="107" spans="1:12" s="37" customFormat="1" ht="24.95" customHeight="1" x14ac:dyDescent="0.2">
      <c r="A107" s="24">
        <v>100</v>
      </c>
      <c r="B107" s="30" t="s">
        <v>118</v>
      </c>
      <c r="C107" s="56">
        <v>28.214285</v>
      </c>
      <c r="D107" s="56">
        <v>56.875</v>
      </c>
      <c r="E107" s="10">
        <v>34.06</v>
      </c>
      <c r="F107" s="10">
        <v>12.74</v>
      </c>
      <c r="G107" s="12">
        <v>8</v>
      </c>
      <c r="H107" s="1">
        <v>26</v>
      </c>
      <c r="I107" s="25">
        <v>-22.814999999999998</v>
      </c>
      <c r="J107" s="2">
        <v>191</v>
      </c>
      <c r="K107" s="26">
        <v>-0.53000000000000114</v>
      </c>
      <c r="L107" s="27"/>
    </row>
    <row r="108" spans="1:12" s="37" customFormat="1" ht="24.95" customHeight="1" x14ac:dyDescent="0.2">
      <c r="A108" s="24">
        <v>101</v>
      </c>
      <c r="B108" s="30" t="s">
        <v>119</v>
      </c>
      <c r="C108" s="56">
        <v>30.5</v>
      </c>
      <c r="D108" s="56">
        <v>32.5</v>
      </c>
      <c r="E108" s="10">
        <v>26</v>
      </c>
      <c r="F108" s="10">
        <v>7.92</v>
      </c>
      <c r="G108" s="12">
        <v>10</v>
      </c>
      <c r="H108" s="1">
        <v>146</v>
      </c>
      <c r="I108" s="25">
        <v>-6.5</v>
      </c>
      <c r="J108" s="2">
        <v>134</v>
      </c>
      <c r="K108" s="26">
        <v>-8.5900000000000034</v>
      </c>
      <c r="L108" s="27"/>
    </row>
    <row r="109" spans="1:12" s="37" customFormat="1" ht="24.95" customHeight="1" x14ac:dyDescent="0.2">
      <c r="A109" s="24">
        <v>102</v>
      </c>
      <c r="B109" s="30" t="s">
        <v>120</v>
      </c>
      <c r="C109" s="56">
        <v>28.970587999999999</v>
      </c>
      <c r="D109" s="56">
        <v>29.642856999999999</v>
      </c>
      <c r="E109" s="10">
        <v>25.3</v>
      </c>
      <c r="F109" s="10">
        <v>8.4700000000000006</v>
      </c>
      <c r="G109" s="12">
        <v>25</v>
      </c>
      <c r="H109" s="1">
        <v>158</v>
      </c>
      <c r="I109" s="25">
        <v>-4.3428569999999986</v>
      </c>
      <c r="J109" s="2">
        <v>96</v>
      </c>
      <c r="K109" s="26">
        <v>-9.2900000000000027</v>
      </c>
      <c r="L109" s="27"/>
    </row>
    <row r="110" spans="1:12" s="37" customFormat="1" ht="24.95" customHeight="1" x14ac:dyDescent="0.2">
      <c r="A110" s="24">
        <v>103</v>
      </c>
      <c r="B110" s="30" t="s">
        <v>121</v>
      </c>
      <c r="C110" s="56">
        <v>27.155172</v>
      </c>
      <c r="D110" s="56">
        <v>35.948275000000002</v>
      </c>
      <c r="E110" s="10">
        <v>25.16</v>
      </c>
      <c r="F110" s="10">
        <v>7.54</v>
      </c>
      <c r="G110" s="12">
        <v>31</v>
      </c>
      <c r="H110" s="1">
        <v>162</v>
      </c>
      <c r="I110" s="25">
        <v>-10.788275000000002</v>
      </c>
      <c r="J110" s="2">
        <v>172</v>
      </c>
      <c r="K110" s="26">
        <v>-9.4300000000000033</v>
      </c>
      <c r="L110" s="27"/>
    </row>
    <row r="111" spans="1:12" s="37" customFormat="1" ht="24.95" customHeight="1" x14ac:dyDescent="0.2">
      <c r="A111" s="24">
        <v>104</v>
      </c>
      <c r="B111" s="30" t="s">
        <v>122</v>
      </c>
      <c r="C111" s="56">
        <v>32.142856999999999</v>
      </c>
      <c r="D111" s="56">
        <v>33</v>
      </c>
      <c r="E111" s="10">
        <v>21.67</v>
      </c>
      <c r="F111" s="10">
        <v>10.77</v>
      </c>
      <c r="G111" s="12">
        <v>6</v>
      </c>
      <c r="H111" s="1">
        <v>190</v>
      </c>
      <c r="I111" s="25">
        <v>-11.329999999999998</v>
      </c>
      <c r="J111" s="2">
        <v>175</v>
      </c>
      <c r="K111" s="26">
        <v>-12.920000000000002</v>
      </c>
      <c r="L111" s="27"/>
    </row>
    <row r="112" spans="1:12" s="37" customFormat="1" ht="24.95" customHeight="1" x14ac:dyDescent="0.2">
      <c r="A112" s="24">
        <v>105</v>
      </c>
      <c r="B112" s="30" t="s">
        <v>123</v>
      </c>
      <c r="C112" s="56">
        <v>44.6875</v>
      </c>
      <c r="D112" s="56">
        <v>45.5</v>
      </c>
      <c r="E112" s="10">
        <v>29.09</v>
      </c>
      <c r="F112" s="10">
        <v>7.09</v>
      </c>
      <c r="G112" s="12">
        <v>22</v>
      </c>
      <c r="H112" s="1">
        <v>82</v>
      </c>
      <c r="I112" s="25">
        <v>-16.41</v>
      </c>
      <c r="J112" s="2">
        <v>188</v>
      </c>
      <c r="K112" s="26">
        <v>-5.5000000000000036</v>
      </c>
      <c r="L112" s="27"/>
    </row>
    <row r="113" spans="1:12" s="37" customFormat="1" ht="24.95" customHeight="1" x14ac:dyDescent="0.2">
      <c r="A113" s="24">
        <v>106</v>
      </c>
      <c r="B113" s="30" t="s">
        <v>124</v>
      </c>
      <c r="C113" s="56">
        <v>25</v>
      </c>
      <c r="D113" s="56">
        <v>33.200000000000003</v>
      </c>
      <c r="E113" s="10">
        <v>24.62</v>
      </c>
      <c r="F113" s="10">
        <v>7.96</v>
      </c>
      <c r="G113" s="12">
        <v>13</v>
      </c>
      <c r="H113" s="1">
        <v>172</v>
      </c>
      <c r="I113" s="25">
        <v>-8.5800000000000018</v>
      </c>
      <c r="J113" s="2">
        <v>162</v>
      </c>
      <c r="K113" s="26">
        <v>-9.9700000000000024</v>
      </c>
      <c r="L113" s="27"/>
    </row>
    <row r="114" spans="1:12" s="37" customFormat="1" ht="24.95" customHeight="1" x14ac:dyDescent="0.2">
      <c r="A114" s="24">
        <v>107</v>
      </c>
      <c r="B114" s="30" t="s">
        <v>125</v>
      </c>
      <c r="C114" s="56">
        <v>35.067566999999997</v>
      </c>
      <c r="D114" s="56">
        <v>49.705882000000003</v>
      </c>
      <c r="E114" s="10">
        <v>34.72</v>
      </c>
      <c r="F114" s="10">
        <v>10.24</v>
      </c>
      <c r="G114" s="12">
        <v>18</v>
      </c>
      <c r="H114" s="1">
        <v>22</v>
      </c>
      <c r="I114" s="25">
        <v>-14.985882000000004</v>
      </c>
      <c r="J114" s="2">
        <v>183</v>
      </c>
      <c r="K114" s="26">
        <v>0.12999999999999545</v>
      </c>
      <c r="L114" s="27" t="s">
        <v>53</v>
      </c>
    </row>
    <row r="115" spans="1:12" s="37" customFormat="1" ht="24.95" customHeight="1" x14ac:dyDescent="0.2">
      <c r="A115" s="24">
        <v>108</v>
      </c>
      <c r="B115" s="30" t="s">
        <v>126</v>
      </c>
      <c r="C115" s="56">
        <v>35</v>
      </c>
      <c r="D115" s="56">
        <v>27.5</v>
      </c>
      <c r="E115" s="10">
        <v>29.38</v>
      </c>
      <c r="F115" s="10">
        <v>8.9</v>
      </c>
      <c r="G115" s="12">
        <v>4</v>
      </c>
      <c r="H115" s="1">
        <v>79</v>
      </c>
      <c r="I115" s="25">
        <v>1.879999999999999</v>
      </c>
      <c r="J115" s="2">
        <v>24</v>
      </c>
      <c r="K115" s="26">
        <v>-5.2100000000000044</v>
      </c>
      <c r="L115" s="27"/>
    </row>
    <row r="116" spans="1:12" s="37" customFormat="1" ht="24.95" customHeight="1" x14ac:dyDescent="0.2">
      <c r="A116" s="24">
        <v>109</v>
      </c>
      <c r="B116" s="30" t="s">
        <v>127</v>
      </c>
      <c r="C116" s="56">
        <v>31.911764000000002</v>
      </c>
      <c r="D116" s="56">
        <v>36.818181000000003</v>
      </c>
      <c r="E116" s="10">
        <v>25.68</v>
      </c>
      <c r="F116" s="10">
        <v>6.31</v>
      </c>
      <c r="G116" s="12">
        <v>11</v>
      </c>
      <c r="H116" s="1">
        <v>153</v>
      </c>
      <c r="I116" s="25">
        <v>-11.138181000000003</v>
      </c>
      <c r="J116" s="2">
        <v>173</v>
      </c>
      <c r="K116" s="26">
        <v>-8.9100000000000037</v>
      </c>
      <c r="L116" s="27"/>
    </row>
    <row r="117" spans="1:12" s="37" customFormat="1" ht="24.95" customHeight="1" x14ac:dyDescent="0.2">
      <c r="A117" s="24">
        <v>110</v>
      </c>
      <c r="B117" s="30" t="s">
        <v>128</v>
      </c>
      <c r="C117" s="56">
        <v>25.833333</v>
      </c>
      <c r="D117" s="56">
        <v>30</v>
      </c>
      <c r="E117" s="10">
        <v>20.83</v>
      </c>
      <c r="F117" s="10">
        <v>3.12</v>
      </c>
      <c r="G117" s="12">
        <v>3</v>
      </c>
      <c r="H117" s="1">
        <v>193</v>
      </c>
      <c r="I117" s="25">
        <v>-9.1700000000000017</v>
      </c>
      <c r="J117" s="2">
        <v>166</v>
      </c>
      <c r="K117" s="26">
        <v>-13.760000000000005</v>
      </c>
      <c r="L117" s="27"/>
    </row>
    <row r="118" spans="1:12" s="37" customFormat="1" ht="24.95" customHeight="1" x14ac:dyDescent="0.2">
      <c r="A118" s="24">
        <v>111</v>
      </c>
      <c r="B118" s="30" t="s">
        <v>129</v>
      </c>
      <c r="C118" s="56">
        <v>25</v>
      </c>
      <c r="D118" s="56">
        <v>36.666665999999999</v>
      </c>
      <c r="E118" s="10">
        <v>38.130000000000003</v>
      </c>
      <c r="F118" s="10">
        <v>2.0699999999999998</v>
      </c>
      <c r="G118" s="12">
        <v>4</v>
      </c>
      <c r="H118" s="1">
        <v>10</v>
      </c>
      <c r="I118" s="25">
        <v>1.4633340000000032</v>
      </c>
      <c r="J118" s="2">
        <v>26</v>
      </c>
      <c r="K118" s="26">
        <v>3.5399999999999991</v>
      </c>
      <c r="L118" s="27" t="s">
        <v>53</v>
      </c>
    </row>
    <row r="119" spans="1:12" s="37" customFormat="1" ht="26.25" customHeight="1" x14ac:dyDescent="0.2">
      <c r="A119" s="24">
        <v>112</v>
      </c>
      <c r="B119" s="30" t="s">
        <v>130</v>
      </c>
      <c r="C119" s="56">
        <v>32.307692000000003</v>
      </c>
      <c r="D119" s="56">
        <v>35.714284999999997</v>
      </c>
      <c r="E119" s="10">
        <v>31.82</v>
      </c>
      <c r="F119" s="10">
        <v>8.6300000000000008</v>
      </c>
      <c r="G119" s="12">
        <v>22</v>
      </c>
      <c r="H119" s="1">
        <v>47</v>
      </c>
      <c r="I119" s="25">
        <v>-3.8942849999999964</v>
      </c>
      <c r="J119" s="2">
        <v>86</v>
      </c>
      <c r="K119" s="26">
        <v>-2.7700000000000031</v>
      </c>
      <c r="L119" s="27"/>
    </row>
    <row r="120" spans="1:12" s="37" customFormat="1" ht="26.25" customHeight="1" x14ac:dyDescent="0.2">
      <c r="A120" s="24">
        <v>113</v>
      </c>
      <c r="B120" s="30" t="s">
        <v>131</v>
      </c>
      <c r="C120" s="56">
        <v>25</v>
      </c>
      <c r="D120" s="56">
        <v>33.166665999999999</v>
      </c>
      <c r="E120" s="10">
        <v>28.21</v>
      </c>
      <c r="F120" s="10">
        <v>6.44</v>
      </c>
      <c r="G120" s="12">
        <v>14</v>
      </c>
      <c r="H120" s="1">
        <v>97</v>
      </c>
      <c r="I120" s="25">
        <v>-4.9566659999999985</v>
      </c>
      <c r="J120" s="2">
        <v>112</v>
      </c>
      <c r="K120" s="26">
        <v>-6.3800000000000026</v>
      </c>
      <c r="L120" s="27"/>
    </row>
    <row r="121" spans="1:12" s="37" customFormat="1" ht="26.25" customHeight="1" x14ac:dyDescent="0.2">
      <c r="A121" s="24">
        <v>114</v>
      </c>
      <c r="B121" s="30" t="s">
        <v>132</v>
      </c>
      <c r="C121" s="56">
        <v>32.857142000000003</v>
      </c>
      <c r="D121" s="56">
        <v>71.071427999999997</v>
      </c>
      <c r="E121" s="10">
        <v>64.5</v>
      </c>
      <c r="F121" s="10">
        <v>13.82</v>
      </c>
      <c r="G121" s="12">
        <v>5</v>
      </c>
      <c r="H121" s="1">
        <v>1</v>
      </c>
      <c r="I121" s="25">
        <v>-6.5714279999999974</v>
      </c>
      <c r="J121" s="2">
        <v>135</v>
      </c>
      <c r="K121" s="26">
        <v>29.909999999999997</v>
      </c>
      <c r="L121" s="27" t="s">
        <v>53</v>
      </c>
    </row>
    <row r="122" spans="1:12" s="37" customFormat="1" ht="26.25" customHeight="1" x14ac:dyDescent="0.2">
      <c r="A122" s="24">
        <v>115</v>
      </c>
      <c r="B122" s="30" t="s">
        <v>133</v>
      </c>
      <c r="C122" s="56">
        <v>28.472221999999999</v>
      </c>
      <c r="D122" s="56">
        <v>31.041665999999999</v>
      </c>
      <c r="E122" s="10">
        <v>30.28</v>
      </c>
      <c r="F122" s="10">
        <v>5.33</v>
      </c>
      <c r="G122" s="12">
        <v>9</v>
      </c>
      <c r="H122" s="1">
        <v>66</v>
      </c>
      <c r="I122" s="25">
        <v>-0.76166599999999818</v>
      </c>
      <c r="J122" s="2">
        <v>45</v>
      </c>
      <c r="K122" s="26">
        <v>-4.3100000000000023</v>
      </c>
      <c r="L122" s="27"/>
    </row>
    <row r="123" spans="1:12" s="37" customFormat="1" ht="24.95" customHeight="1" x14ac:dyDescent="0.2">
      <c r="A123" s="24">
        <v>116</v>
      </c>
      <c r="B123" s="30" t="s">
        <v>134</v>
      </c>
      <c r="C123" s="56">
        <v>34.642856999999999</v>
      </c>
      <c r="D123" s="56">
        <v>33.75</v>
      </c>
      <c r="E123" s="10">
        <v>26.81</v>
      </c>
      <c r="F123" s="10">
        <v>7.01</v>
      </c>
      <c r="G123" s="12">
        <v>18</v>
      </c>
      <c r="H123" s="1">
        <v>129</v>
      </c>
      <c r="I123" s="25">
        <v>-6.9400000000000013</v>
      </c>
      <c r="J123" s="2">
        <v>141</v>
      </c>
      <c r="K123" s="26">
        <v>-7.7800000000000047</v>
      </c>
      <c r="L123" s="27"/>
    </row>
    <row r="124" spans="1:12" s="37" customFormat="1" ht="24.95" customHeight="1" thickBot="1" x14ac:dyDescent="0.25">
      <c r="A124" s="24">
        <v>117</v>
      </c>
      <c r="B124" s="30" t="s">
        <v>135</v>
      </c>
      <c r="C124" s="56">
        <v>27.5</v>
      </c>
      <c r="D124" s="56">
        <v>30</v>
      </c>
      <c r="E124" s="10">
        <v>35</v>
      </c>
      <c r="F124" s="10">
        <v>2.5</v>
      </c>
      <c r="G124" s="12">
        <v>2</v>
      </c>
      <c r="H124" s="1">
        <v>18</v>
      </c>
      <c r="I124" s="25">
        <v>5</v>
      </c>
      <c r="J124" s="2">
        <v>10</v>
      </c>
      <c r="K124" s="26">
        <v>0.40999999999999659</v>
      </c>
      <c r="L124" s="27" t="s">
        <v>53</v>
      </c>
    </row>
    <row r="125" spans="1:12" s="17" customFormat="1" ht="25.5" customHeight="1" x14ac:dyDescent="0.2">
      <c r="A125" s="184"/>
      <c r="B125" s="179" t="s">
        <v>282</v>
      </c>
      <c r="C125" s="185">
        <f>SUM(C74:C124)</f>
        <v>1540.8897140000001</v>
      </c>
      <c r="D125" s="185">
        <f>SUM(D74:D124)</f>
        <v>1875.5765470000003</v>
      </c>
      <c r="E125" s="185">
        <f>SUM(E74:E124)</f>
        <v>1513.01</v>
      </c>
      <c r="F125" s="185">
        <f>SUM(F74:F124)</f>
        <v>428.40999999999991</v>
      </c>
      <c r="G125" s="190">
        <f>SUM(G74:G124)</f>
        <v>833</v>
      </c>
      <c r="H125" s="181"/>
      <c r="I125" s="185">
        <f>SUM(I74:I124)</f>
        <v>-310.06654700000007</v>
      </c>
      <c r="J125" s="182"/>
      <c r="K125" s="185">
        <f>SUM(K74:K124)</f>
        <v>-216.49000000000015</v>
      </c>
      <c r="L125" s="186"/>
    </row>
    <row r="126" spans="1:12" s="17" customFormat="1" ht="31.5" customHeight="1" thickBot="1" x14ac:dyDescent="0.25">
      <c r="A126" s="154"/>
      <c r="B126" s="155" t="s">
        <v>283</v>
      </c>
      <c r="C126" s="191">
        <f>C125/50</f>
        <v>30.817794280000001</v>
      </c>
      <c r="D126" s="191">
        <f>D125/51</f>
        <v>36.776010725490202</v>
      </c>
      <c r="E126" s="191">
        <f>E125/50</f>
        <v>30.260200000000001</v>
      </c>
      <c r="F126" s="191">
        <f>F125/50</f>
        <v>8.5681999999999974</v>
      </c>
      <c r="G126" s="157"/>
      <c r="H126" s="158"/>
      <c r="I126" s="191">
        <f>I125/50</f>
        <v>-6.2013309400000018</v>
      </c>
      <c r="J126" s="158"/>
      <c r="K126" s="191">
        <f>K125/50</f>
        <v>-4.3298000000000032</v>
      </c>
      <c r="L126" s="160"/>
    </row>
    <row r="127" spans="1:12" s="17" customFormat="1" ht="24.95" customHeight="1" x14ac:dyDescent="0.35">
      <c r="A127" s="24">
        <v>118</v>
      </c>
      <c r="B127" s="31" t="s">
        <v>136</v>
      </c>
      <c r="C127" s="47">
        <v>26.36</v>
      </c>
      <c r="D127" s="47">
        <v>43.25</v>
      </c>
      <c r="E127" s="10">
        <v>23.75</v>
      </c>
      <c r="F127" s="76">
        <v>9.6</v>
      </c>
      <c r="G127" s="12">
        <v>4</v>
      </c>
      <c r="H127" s="1">
        <v>183</v>
      </c>
      <c r="I127" s="25">
        <v>-19.5</v>
      </c>
      <c r="J127" s="2">
        <v>190</v>
      </c>
      <c r="K127" s="26">
        <v>-10.840000000000003</v>
      </c>
      <c r="L127" s="27"/>
    </row>
    <row r="128" spans="1:12" s="17" customFormat="1" ht="24.95" customHeight="1" x14ac:dyDescent="0.35">
      <c r="A128" s="24">
        <v>119</v>
      </c>
      <c r="B128" s="31" t="s">
        <v>137</v>
      </c>
      <c r="C128" s="47">
        <v>29.64</v>
      </c>
      <c r="D128" s="47">
        <v>29.64</v>
      </c>
      <c r="E128" s="10">
        <v>32</v>
      </c>
      <c r="F128" s="76">
        <v>11.55</v>
      </c>
      <c r="G128" s="12">
        <v>10</v>
      </c>
      <c r="H128" s="1">
        <v>43</v>
      </c>
      <c r="I128" s="25">
        <v>2.3599999999999994</v>
      </c>
      <c r="J128" s="2">
        <v>18</v>
      </c>
      <c r="K128" s="26">
        <v>-2.5900000000000034</v>
      </c>
      <c r="L128" s="27"/>
    </row>
    <row r="129" spans="1:12" s="17" customFormat="1" ht="24.95" customHeight="1" x14ac:dyDescent="0.35">
      <c r="A129" s="24">
        <v>120</v>
      </c>
      <c r="B129" s="31" t="s">
        <v>138</v>
      </c>
      <c r="C129" s="47">
        <v>29.33</v>
      </c>
      <c r="D129" s="47">
        <v>28.91</v>
      </c>
      <c r="E129" s="10">
        <v>36.15</v>
      </c>
      <c r="F129" s="76">
        <v>14.43</v>
      </c>
      <c r="G129" s="12">
        <v>26</v>
      </c>
      <c r="H129" s="1">
        <v>14</v>
      </c>
      <c r="I129" s="25">
        <v>7.2399999999999984</v>
      </c>
      <c r="J129" s="2">
        <v>6</v>
      </c>
      <c r="K129" s="26">
        <v>1.5599999999999952</v>
      </c>
      <c r="L129" s="27" t="s">
        <v>53</v>
      </c>
    </row>
    <row r="130" spans="1:12" s="17" customFormat="1" ht="24.95" customHeight="1" x14ac:dyDescent="0.35">
      <c r="A130" s="24">
        <v>121</v>
      </c>
      <c r="B130" s="31" t="s">
        <v>139</v>
      </c>
      <c r="C130" s="47">
        <v>28.75</v>
      </c>
      <c r="D130" s="47">
        <v>22.5</v>
      </c>
      <c r="E130" s="10">
        <v>24.69</v>
      </c>
      <c r="F130" s="76">
        <v>7.44</v>
      </c>
      <c r="G130" s="12">
        <v>8</v>
      </c>
      <c r="H130" s="1">
        <v>169</v>
      </c>
      <c r="I130" s="25">
        <v>2.1900000000000013</v>
      </c>
      <c r="J130" s="2">
        <v>21</v>
      </c>
      <c r="K130" s="26">
        <v>-9.9000000000000021</v>
      </c>
      <c r="L130" s="27"/>
    </row>
    <row r="131" spans="1:12" s="17" customFormat="1" ht="24.95" customHeight="1" x14ac:dyDescent="0.35">
      <c r="A131" s="24">
        <v>122</v>
      </c>
      <c r="B131" s="31" t="s">
        <v>140</v>
      </c>
      <c r="C131" s="47">
        <v>26.07</v>
      </c>
      <c r="D131" s="47">
        <v>25.71</v>
      </c>
      <c r="E131" s="10">
        <v>27.5</v>
      </c>
      <c r="F131" s="76">
        <v>9.93</v>
      </c>
      <c r="G131" s="12">
        <v>8</v>
      </c>
      <c r="H131" s="1">
        <v>117</v>
      </c>
      <c r="I131" s="25">
        <v>1.7899999999999991</v>
      </c>
      <c r="J131" s="2">
        <v>25</v>
      </c>
      <c r="K131" s="26">
        <v>-7.0900000000000034</v>
      </c>
      <c r="L131" s="27"/>
    </row>
    <row r="132" spans="1:12" s="17" customFormat="1" ht="24.95" customHeight="1" x14ac:dyDescent="0.35">
      <c r="A132" s="24">
        <v>123</v>
      </c>
      <c r="B132" s="31" t="s">
        <v>223</v>
      </c>
      <c r="C132" s="47">
        <v>28.04</v>
      </c>
      <c r="D132" s="47">
        <v>34.840000000000003</v>
      </c>
      <c r="E132" s="10">
        <v>32.729999999999997</v>
      </c>
      <c r="F132" s="76">
        <v>9.5</v>
      </c>
      <c r="G132" s="12">
        <v>11</v>
      </c>
      <c r="H132" s="1">
        <v>39</v>
      </c>
      <c r="I132" s="25">
        <v>-2.1100000000000065</v>
      </c>
      <c r="J132" s="2">
        <v>62</v>
      </c>
      <c r="K132" s="26">
        <v>-1.8600000000000065</v>
      </c>
      <c r="L132" s="27"/>
    </row>
    <row r="133" spans="1:12" s="17" customFormat="1" ht="27.75" customHeight="1" x14ac:dyDescent="0.35">
      <c r="A133" s="24">
        <v>124</v>
      </c>
      <c r="B133" s="31" t="s">
        <v>224</v>
      </c>
      <c r="C133" s="47">
        <v>24.55</v>
      </c>
      <c r="D133" s="47">
        <v>27.5</v>
      </c>
      <c r="E133" s="10">
        <v>32.5</v>
      </c>
      <c r="F133" s="76">
        <v>7.66</v>
      </c>
      <c r="G133" s="12">
        <v>10</v>
      </c>
      <c r="H133" s="1">
        <v>40</v>
      </c>
      <c r="I133" s="25">
        <v>5</v>
      </c>
      <c r="J133" s="2">
        <v>10</v>
      </c>
      <c r="K133" s="26">
        <v>-2.0900000000000034</v>
      </c>
      <c r="L133" s="27"/>
    </row>
    <row r="134" spans="1:12" s="17" customFormat="1" ht="26.25" customHeight="1" x14ac:dyDescent="0.35">
      <c r="A134" s="24">
        <v>125</v>
      </c>
      <c r="B134" s="31" t="s">
        <v>141</v>
      </c>
      <c r="C134" s="47">
        <v>34.72</v>
      </c>
      <c r="D134" s="47">
        <v>34.409999999999997</v>
      </c>
      <c r="E134" s="10">
        <v>27.5</v>
      </c>
      <c r="F134" s="76">
        <v>5.28</v>
      </c>
      <c r="G134" s="12">
        <v>13</v>
      </c>
      <c r="H134" s="1">
        <v>117</v>
      </c>
      <c r="I134" s="25">
        <v>-6.9099999999999966</v>
      </c>
      <c r="J134" s="2">
        <v>140</v>
      </c>
      <c r="K134" s="26">
        <v>-7.0900000000000034</v>
      </c>
      <c r="L134" s="27"/>
    </row>
    <row r="135" spans="1:12" s="17" customFormat="1" ht="26.25" customHeight="1" x14ac:dyDescent="0.35">
      <c r="A135" s="24">
        <v>126</v>
      </c>
      <c r="B135" s="31" t="s">
        <v>142</v>
      </c>
      <c r="C135" s="47">
        <v>27.67</v>
      </c>
      <c r="D135" s="47">
        <v>25.19</v>
      </c>
      <c r="E135" s="10">
        <v>23.86</v>
      </c>
      <c r="F135" s="76">
        <v>7.26</v>
      </c>
      <c r="G135" s="12">
        <v>11</v>
      </c>
      <c r="H135" s="1">
        <v>182</v>
      </c>
      <c r="I135" s="25">
        <v>-1.3300000000000018</v>
      </c>
      <c r="J135" s="2">
        <v>51</v>
      </c>
      <c r="K135" s="26">
        <v>-10.730000000000004</v>
      </c>
      <c r="L135" s="27"/>
    </row>
    <row r="136" spans="1:12" s="17" customFormat="1" ht="29.25" customHeight="1" x14ac:dyDescent="0.35">
      <c r="A136" s="24">
        <v>127</v>
      </c>
      <c r="B136" s="31" t="s">
        <v>143</v>
      </c>
      <c r="C136" s="47">
        <v>35.94</v>
      </c>
      <c r="D136" s="47">
        <v>36.56</v>
      </c>
      <c r="E136" s="10">
        <v>26.32</v>
      </c>
      <c r="F136" s="76">
        <v>8.56</v>
      </c>
      <c r="G136" s="12">
        <v>19</v>
      </c>
      <c r="H136" s="1">
        <v>141</v>
      </c>
      <c r="I136" s="25">
        <v>-10.240000000000002</v>
      </c>
      <c r="J136" s="2">
        <v>170</v>
      </c>
      <c r="K136" s="26">
        <v>-8.2700000000000031</v>
      </c>
      <c r="L136" s="27"/>
    </row>
    <row r="137" spans="1:12" s="17" customFormat="1" ht="29.25" customHeight="1" x14ac:dyDescent="0.35">
      <c r="A137" s="24">
        <v>128</v>
      </c>
      <c r="B137" s="31" t="s">
        <v>144</v>
      </c>
      <c r="C137" s="47">
        <v>31.1</v>
      </c>
      <c r="D137" s="47">
        <v>32.96</v>
      </c>
      <c r="E137" s="10">
        <v>27.37</v>
      </c>
      <c r="F137" s="76">
        <v>8.5299999999999994</v>
      </c>
      <c r="G137" s="12">
        <v>59</v>
      </c>
      <c r="H137" s="1">
        <v>122</v>
      </c>
      <c r="I137" s="25">
        <v>-5.59</v>
      </c>
      <c r="J137" s="2">
        <v>121</v>
      </c>
      <c r="K137" s="26">
        <v>-7.2200000000000024</v>
      </c>
      <c r="L137" s="27"/>
    </row>
    <row r="138" spans="1:12" s="17" customFormat="1" ht="29.25" customHeight="1" x14ac:dyDescent="0.35">
      <c r="A138" s="24">
        <v>129</v>
      </c>
      <c r="B138" s="31" t="s">
        <v>145</v>
      </c>
      <c r="C138" s="47">
        <v>26.07</v>
      </c>
      <c r="D138" s="47">
        <v>27.32</v>
      </c>
      <c r="E138" s="10">
        <v>25.45</v>
      </c>
      <c r="F138" s="76">
        <v>6.29</v>
      </c>
      <c r="G138" s="12">
        <v>11</v>
      </c>
      <c r="H138" s="1">
        <v>156</v>
      </c>
      <c r="I138" s="25">
        <v>-1.870000000000001</v>
      </c>
      <c r="J138" s="2">
        <v>59</v>
      </c>
      <c r="K138" s="26">
        <v>-9.1400000000000041</v>
      </c>
      <c r="L138" s="27"/>
    </row>
    <row r="139" spans="1:12" s="17" customFormat="1" ht="29.25" customHeight="1" x14ac:dyDescent="0.35">
      <c r="A139" s="24">
        <v>130</v>
      </c>
      <c r="B139" s="31" t="s">
        <v>146</v>
      </c>
      <c r="C139" s="47">
        <v>27.31</v>
      </c>
      <c r="D139" s="47">
        <v>31.46</v>
      </c>
      <c r="E139" s="10">
        <v>27.5</v>
      </c>
      <c r="F139" s="76">
        <v>8.85</v>
      </c>
      <c r="G139" s="12">
        <v>11</v>
      </c>
      <c r="H139" s="1">
        <v>117</v>
      </c>
      <c r="I139" s="25">
        <v>-3.9600000000000009</v>
      </c>
      <c r="J139" s="2">
        <v>89</v>
      </c>
      <c r="K139" s="26">
        <v>-7.0900000000000034</v>
      </c>
      <c r="L139" s="27"/>
    </row>
    <row r="140" spans="1:12" s="17" customFormat="1" ht="24.95" customHeight="1" x14ac:dyDescent="0.35">
      <c r="A140" s="24">
        <v>131</v>
      </c>
      <c r="B140" s="31" t="s">
        <v>147</v>
      </c>
      <c r="C140" s="47">
        <v>23.57</v>
      </c>
      <c r="D140" s="47">
        <v>26.79</v>
      </c>
      <c r="E140" s="10">
        <v>32.5</v>
      </c>
      <c r="F140" s="76">
        <v>3.54</v>
      </c>
      <c r="G140" s="12">
        <v>6</v>
      </c>
      <c r="H140" s="1">
        <v>40</v>
      </c>
      <c r="I140" s="25">
        <v>5.7100000000000009</v>
      </c>
      <c r="J140" s="2">
        <v>9</v>
      </c>
      <c r="K140" s="26">
        <v>-2.0900000000000034</v>
      </c>
      <c r="L140" s="27"/>
    </row>
    <row r="141" spans="1:12" s="17" customFormat="1" ht="25.5" customHeight="1" x14ac:dyDescent="0.35">
      <c r="A141" s="24">
        <v>132</v>
      </c>
      <c r="B141" s="31" t="s">
        <v>148</v>
      </c>
      <c r="C141" s="47">
        <v>26.07</v>
      </c>
      <c r="D141" s="47">
        <v>38.97</v>
      </c>
      <c r="E141" s="10">
        <v>31</v>
      </c>
      <c r="F141" s="76">
        <v>4.7300000000000004</v>
      </c>
      <c r="G141" s="12">
        <v>15</v>
      </c>
      <c r="H141" s="1">
        <v>59</v>
      </c>
      <c r="I141" s="25">
        <v>-7.9699999999999989</v>
      </c>
      <c r="J141" s="2">
        <v>157</v>
      </c>
      <c r="K141" s="26">
        <v>-3.5900000000000034</v>
      </c>
      <c r="L141" s="27"/>
    </row>
    <row r="142" spans="1:12" s="17" customFormat="1" ht="25.5" customHeight="1" x14ac:dyDescent="0.35">
      <c r="A142" s="24">
        <v>133</v>
      </c>
      <c r="B142" s="31" t="s">
        <v>149</v>
      </c>
      <c r="C142" s="47">
        <v>24.57</v>
      </c>
      <c r="D142" s="47">
        <v>27.32</v>
      </c>
      <c r="E142" s="10">
        <v>29.32</v>
      </c>
      <c r="F142" s="76">
        <v>7.08</v>
      </c>
      <c r="G142" s="12">
        <v>11</v>
      </c>
      <c r="H142" s="1">
        <v>80</v>
      </c>
      <c r="I142" s="25">
        <v>2</v>
      </c>
      <c r="J142" s="2">
        <v>22</v>
      </c>
      <c r="K142" s="26">
        <v>-5.2700000000000031</v>
      </c>
      <c r="L142" s="27"/>
    </row>
    <row r="143" spans="1:12" s="17" customFormat="1" ht="24.95" customHeight="1" x14ac:dyDescent="0.35">
      <c r="A143" s="24">
        <v>134</v>
      </c>
      <c r="B143" s="31" t="s">
        <v>150</v>
      </c>
      <c r="C143" s="47">
        <v>31.23</v>
      </c>
      <c r="D143" s="47">
        <v>31.47</v>
      </c>
      <c r="E143" s="10">
        <v>31.25</v>
      </c>
      <c r="F143" s="76">
        <v>11.03</v>
      </c>
      <c r="G143" s="12">
        <v>60</v>
      </c>
      <c r="H143" s="1">
        <v>54</v>
      </c>
      <c r="I143" s="25">
        <v>-0.21999999999999886</v>
      </c>
      <c r="J143" s="2">
        <v>38</v>
      </c>
      <c r="K143" s="26">
        <v>-3.3400000000000034</v>
      </c>
      <c r="L143" s="67"/>
    </row>
    <row r="144" spans="1:12" s="17" customFormat="1" ht="24.95" customHeight="1" x14ac:dyDescent="0.35">
      <c r="A144" s="24">
        <v>135</v>
      </c>
      <c r="B144" s="31" t="s">
        <v>151</v>
      </c>
      <c r="C144" s="59"/>
      <c r="D144" s="47">
        <v>37.5</v>
      </c>
      <c r="E144" s="10">
        <v>26.07</v>
      </c>
      <c r="F144" s="76">
        <v>11.03</v>
      </c>
      <c r="G144" s="12">
        <v>7</v>
      </c>
      <c r="H144" s="1">
        <v>145</v>
      </c>
      <c r="I144" s="25">
        <v>-11.43</v>
      </c>
      <c r="J144" s="2">
        <v>176</v>
      </c>
      <c r="K144" s="26">
        <v>-8.5200000000000031</v>
      </c>
      <c r="L144" s="27"/>
    </row>
    <row r="145" spans="1:12" s="17" customFormat="1" ht="24.95" customHeight="1" x14ac:dyDescent="0.35">
      <c r="A145" s="24">
        <v>136</v>
      </c>
      <c r="B145" s="31" t="s">
        <v>152</v>
      </c>
      <c r="C145" s="47">
        <v>30.24</v>
      </c>
      <c r="D145" s="47">
        <v>30</v>
      </c>
      <c r="E145" s="10">
        <v>26.99</v>
      </c>
      <c r="F145" s="76">
        <v>6.33</v>
      </c>
      <c r="G145" s="12">
        <v>39</v>
      </c>
      <c r="H145" s="1">
        <v>125</v>
      </c>
      <c r="I145" s="25">
        <v>-3.0100000000000016</v>
      </c>
      <c r="J145" s="2">
        <v>73</v>
      </c>
      <c r="K145" s="26">
        <v>-7.600000000000005</v>
      </c>
      <c r="L145" s="27"/>
    </row>
    <row r="146" spans="1:12" s="17" customFormat="1" ht="24.95" customHeight="1" x14ac:dyDescent="0.35">
      <c r="A146" s="24">
        <v>137</v>
      </c>
      <c r="B146" s="31" t="s">
        <v>153</v>
      </c>
      <c r="C146" s="47">
        <v>30.48</v>
      </c>
      <c r="D146" s="47">
        <v>36.18</v>
      </c>
      <c r="E146" s="10">
        <v>26.92</v>
      </c>
      <c r="F146" s="76">
        <v>7.82</v>
      </c>
      <c r="G146" s="12">
        <v>26</v>
      </c>
      <c r="H146" s="1">
        <v>127</v>
      </c>
      <c r="I146" s="25">
        <v>-9.259999999999998</v>
      </c>
      <c r="J146" s="2">
        <v>168</v>
      </c>
      <c r="K146" s="26">
        <v>-7.6700000000000017</v>
      </c>
      <c r="L146" s="27"/>
    </row>
    <row r="147" spans="1:12" s="17" customFormat="1" ht="24.95" customHeight="1" x14ac:dyDescent="0.35">
      <c r="A147" s="24">
        <v>138</v>
      </c>
      <c r="B147" s="31" t="s">
        <v>154</v>
      </c>
      <c r="C147" s="47">
        <v>28.96</v>
      </c>
      <c r="D147" s="47">
        <v>31.4</v>
      </c>
      <c r="E147" s="10">
        <v>26.5</v>
      </c>
      <c r="F147" s="76">
        <v>8.64</v>
      </c>
      <c r="G147" s="12">
        <v>20</v>
      </c>
      <c r="H147" s="1">
        <v>136</v>
      </c>
      <c r="I147" s="25">
        <v>-4.8999999999999986</v>
      </c>
      <c r="J147" s="2">
        <v>110</v>
      </c>
      <c r="K147" s="26">
        <v>-8.0900000000000034</v>
      </c>
      <c r="L147" s="27"/>
    </row>
    <row r="148" spans="1:12" s="17" customFormat="1" ht="24.95" customHeight="1" x14ac:dyDescent="0.35">
      <c r="A148" s="24">
        <v>139</v>
      </c>
      <c r="B148" s="31" t="s">
        <v>155</v>
      </c>
      <c r="C148" s="47">
        <v>22.81</v>
      </c>
      <c r="D148" s="47">
        <v>26.39</v>
      </c>
      <c r="E148" s="10">
        <v>27.78</v>
      </c>
      <c r="F148" s="76">
        <v>9.61</v>
      </c>
      <c r="G148" s="12">
        <v>9</v>
      </c>
      <c r="H148" s="1">
        <v>107</v>
      </c>
      <c r="I148" s="25">
        <v>1.3900000000000006</v>
      </c>
      <c r="J148" s="2">
        <v>27</v>
      </c>
      <c r="K148" s="26">
        <v>-6.8100000000000023</v>
      </c>
      <c r="L148" s="27"/>
    </row>
    <row r="149" spans="1:12" s="17" customFormat="1" ht="24.95" customHeight="1" x14ac:dyDescent="0.35">
      <c r="A149" s="24">
        <v>140</v>
      </c>
      <c r="B149" s="31" t="s">
        <v>156</v>
      </c>
      <c r="C149" s="47">
        <v>25.25</v>
      </c>
      <c r="D149" s="47">
        <v>33.630000000000003</v>
      </c>
      <c r="E149" s="10">
        <v>25.2</v>
      </c>
      <c r="F149" s="76">
        <v>8.89</v>
      </c>
      <c r="G149" s="12">
        <v>25</v>
      </c>
      <c r="H149" s="1">
        <v>160</v>
      </c>
      <c r="I149" s="25">
        <v>-8.4300000000000033</v>
      </c>
      <c r="J149" s="2">
        <v>159</v>
      </c>
      <c r="K149" s="26">
        <v>-9.3900000000000041</v>
      </c>
      <c r="L149" s="27"/>
    </row>
    <row r="150" spans="1:12" s="17" customFormat="1" ht="24.95" customHeight="1" x14ac:dyDescent="0.35">
      <c r="A150" s="24">
        <v>141</v>
      </c>
      <c r="B150" s="31" t="s">
        <v>157</v>
      </c>
      <c r="C150" s="47">
        <v>23</v>
      </c>
      <c r="D150" s="47">
        <v>30.79</v>
      </c>
      <c r="E150" s="10">
        <v>26.27</v>
      </c>
      <c r="F150" s="76">
        <v>3.73</v>
      </c>
      <c r="G150" s="12">
        <v>9</v>
      </c>
      <c r="H150" s="1">
        <v>142</v>
      </c>
      <c r="I150" s="25">
        <v>-4.5199999999999996</v>
      </c>
      <c r="J150" s="2">
        <v>100</v>
      </c>
      <c r="K150" s="26">
        <v>-8.3200000000000038</v>
      </c>
      <c r="L150" s="27"/>
    </row>
    <row r="151" spans="1:12" s="17" customFormat="1" ht="24.95" customHeight="1" x14ac:dyDescent="0.35">
      <c r="A151" s="24">
        <v>142</v>
      </c>
      <c r="B151" s="31" t="s">
        <v>158</v>
      </c>
      <c r="C151" s="47">
        <v>25</v>
      </c>
      <c r="D151" s="47">
        <v>26.94</v>
      </c>
      <c r="E151" s="10">
        <v>21.11</v>
      </c>
      <c r="F151" s="76">
        <v>5.91</v>
      </c>
      <c r="G151" s="12">
        <v>9</v>
      </c>
      <c r="H151" s="1">
        <v>192</v>
      </c>
      <c r="I151" s="25">
        <v>-5.8300000000000018</v>
      </c>
      <c r="J151" s="2">
        <v>127</v>
      </c>
      <c r="K151" s="26">
        <v>-13.480000000000004</v>
      </c>
      <c r="L151" s="27"/>
    </row>
    <row r="152" spans="1:12" s="17" customFormat="1" ht="24.95" customHeight="1" x14ac:dyDescent="0.35">
      <c r="A152" s="24">
        <v>143</v>
      </c>
      <c r="B152" s="31" t="s">
        <v>159</v>
      </c>
      <c r="C152" s="47">
        <v>24.08</v>
      </c>
      <c r="D152" s="47">
        <v>29.88</v>
      </c>
      <c r="E152" s="10">
        <v>23.94</v>
      </c>
      <c r="F152" s="76">
        <v>8.3800000000000008</v>
      </c>
      <c r="G152" s="12">
        <v>26</v>
      </c>
      <c r="H152" s="1">
        <v>180</v>
      </c>
      <c r="I152" s="25">
        <v>-5.9399999999999977</v>
      </c>
      <c r="J152" s="2">
        <v>129</v>
      </c>
      <c r="K152" s="26">
        <v>-10.650000000000002</v>
      </c>
      <c r="L152" s="27"/>
    </row>
    <row r="153" spans="1:12" s="17" customFormat="1" ht="24.95" customHeight="1" x14ac:dyDescent="0.35">
      <c r="A153" s="24">
        <v>144</v>
      </c>
      <c r="B153" s="31" t="s">
        <v>160</v>
      </c>
      <c r="C153" s="47">
        <v>21.67</v>
      </c>
      <c r="D153" s="47">
        <v>30.18</v>
      </c>
      <c r="E153" s="10">
        <v>25.42</v>
      </c>
      <c r="F153" s="76">
        <v>5.09</v>
      </c>
      <c r="G153" s="12">
        <v>12</v>
      </c>
      <c r="H153" s="1">
        <v>157</v>
      </c>
      <c r="I153" s="25">
        <v>-4.759999999999998</v>
      </c>
      <c r="J153" s="2">
        <v>104</v>
      </c>
      <c r="K153" s="26">
        <v>-9.1700000000000017</v>
      </c>
      <c r="L153" s="27"/>
    </row>
    <row r="154" spans="1:12" s="17" customFormat="1" ht="24.95" customHeight="1" x14ac:dyDescent="0.35">
      <c r="A154" s="24">
        <v>145</v>
      </c>
      <c r="B154" s="31" t="s">
        <v>161</v>
      </c>
      <c r="C154" s="47">
        <v>21.88</v>
      </c>
      <c r="D154" s="47">
        <v>22.65</v>
      </c>
      <c r="E154" s="10">
        <v>21.94</v>
      </c>
      <c r="F154" s="76">
        <v>6.85</v>
      </c>
      <c r="G154" s="12">
        <v>18</v>
      </c>
      <c r="H154" s="1">
        <v>189</v>
      </c>
      <c r="I154" s="25">
        <v>-0.7099999999999973</v>
      </c>
      <c r="J154" s="2">
        <v>44</v>
      </c>
      <c r="K154" s="26">
        <v>-12.650000000000002</v>
      </c>
      <c r="L154" s="27"/>
    </row>
    <row r="155" spans="1:12" s="17" customFormat="1" ht="24.95" customHeight="1" x14ac:dyDescent="0.35">
      <c r="A155" s="24">
        <v>146</v>
      </c>
      <c r="B155" s="31" t="s">
        <v>162</v>
      </c>
      <c r="C155" s="47">
        <v>24.48</v>
      </c>
      <c r="D155" s="47">
        <v>32.049999999999997</v>
      </c>
      <c r="E155" s="10">
        <v>27.69</v>
      </c>
      <c r="F155" s="76">
        <v>5.41</v>
      </c>
      <c r="G155" s="12">
        <v>13</v>
      </c>
      <c r="H155" s="1">
        <v>112</v>
      </c>
      <c r="I155" s="25">
        <v>-4.3599999999999959</v>
      </c>
      <c r="J155" s="2">
        <v>97</v>
      </c>
      <c r="K155" s="26">
        <v>-6.9000000000000021</v>
      </c>
      <c r="L155" s="27"/>
    </row>
    <row r="156" spans="1:12" s="17" customFormat="1" ht="24.95" customHeight="1" x14ac:dyDescent="0.35">
      <c r="A156" s="24">
        <v>147</v>
      </c>
      <c r="B156" s="31" t="s">
        <v>163</v>
      </c>
      <c r="C156" s="47">
        <v>28.68</v>
      </c>
      <c r="D156" s="47">
        <v>31.64</v>
      </c>
      <c r="E156" s="10">
        <v>28.46</v>
      </c>
      <c r="F156" s="76">
        <v>7.68</v>
      </c>
      <c r="G156" s="12">
        <v>52</v>
      </c>
      <c r="H156" s="1">
        <v>91</v>
      </c>
      <c r="I156" s="25">
        <v>-3.1799999999999997</v>
      </c>
      <c r="J156" s="2">
        <v>76</v>
      </c>
      <c r="K156" s="26">
        <v>-6.1300000000000026</v>
      </c>
      <c r="L156" s="27"/>
    </row>
    <row r="157" spans="1:12" s="17" customFormat="1" ht="24.95" customHeight="1" x14ac:dyDescent="0.35">
      <c r="A157" s="24">
        <v>148</v>
      </c>
      <c r="B157" s="31" t="s">
        <v>164</v>
      </c>
      <c r="C157" s="47">
        <v>35.049999999999997</v>
      </c>
      <c r="D157" s="47">
        <v>40.369999999999997</v>
      </c>
      <c r="E157" s="10">
        <v>36.07</v>
      </c>
      <c r="F157" s="76">
        <v>14.12</v>
      </c>
      <c r="G157" s="12">
        <v>28</v>
      </c>
      <c r="H157" s="1">
        <v>15</v>
      </c>
      <c r="I157" s="25">
        <v>-4.2999999999999972</v>
      </c>
      <c r="J157" s="2">
        <v>95</v>
      </c>
      <c r="K157" s="26">
        <v>1.4799999999999969</v>
      </c>
      <c r="L157" s="27" t="s">
        <v>53</v>
      </c>
    </row>
    <row r="158" spans="1:12" s="17" customFormat="1" ht="24.95" customHeight="1" x14ac:dyDescent="0.35">
      <c r="A158" s="24">
        <v>149</v>
      </c>
      <c r="B158" s="31" t="s">
        <v>165</v>
      </c>
      <c r="C158" s="47">
        <v>27.76</v>
      </c>
      <c r="D158" s="47">
        <v>31.29</v>
      </c>
      <c r="E158" s="10">
        <v>27.4</v>
      </c>
      <c r="F158" s="76">
        <v>7.86</v>
      </c>
      <c r="G158" s="12">
        <v>25</v>
      </c>
      <c r="H158" s="1">
        <v>121</v>
      </c>
      <c r="I158" s="25">
        <v>-3.8900000000000006</v>
      </c>
      <c r="J158" s="2">
        <v>85</v>
      </c>
      <c r="K158" s="26">
        <v>-7.1900000000000048</v>
      </c>
      <c r="L158" s="27"/>
    </row>
    <row r="159" spans="1:12" s="17" customFormat="1" ht="24.95" customHeight="1" x14ac:dyDescent="0.35">
      <c r="A159" s="24">
        <v>150</v>
      </c>
      <c r="B159" s="31" t="s">
        <v>166</v>
      </c>
      <c r="C159" s="47">
        <v>27.5</v>
      </c>
      <c r="D159" s="47">
        <v>30.09</v>
      </c>
      <c r="E159" s="10">
        <v>31.25</v>
      </c>
      <c r="F159" s="76">
        <v>3.75</v>
      </c>
      <c r="G159" s="12">
        <v>18</v>
      </c>
      <c r="H159" s="1">
        <v>54</v>
      </c>
      <c r="I159" s="25">
        <v>1.1600000000000001</v>
      </c>
      <c r="J159" s="2">
        <v>30</v>
      </c>
      <c r="K159" s="26">
        <v>-3.3400000000000034</v>
      </c>
      <c r="L159" s="27"/>
    </row>
    <row r="160" spans="1:12" s="17" customFormat="1" ht="24.95" customHeight="1" x14ac:dyDescent="0.35">
      <c r="A160" s="24">
        <v>151</v>
      </c>
      <c r="B160" s="31" t="s">
        <v>167</v>
      </c>
      <c r="C160" s="47">
        <v>36.25</v>
      </c>
      <c r="D160" s="47">
        <v>38.5</v>
      </c>
      <c r="E160" s="10">
        <v>31.07</v>
      </c>
      <c r="F160" s="76">
        <v>7.36</v>
      </c>
      <c r="G160" s="12">
        <v>14</v>
      </c>
      <c r="H160" s="1">
        <v>58</v>
      </c>
      <c r="I160" s="25">
        <v>-7.43</v>
      </c>
      <c r="J160" s="2">
        <v>145</v>
      </c>
      <c r="K160" s="26">
        <v>-3.5200000000000031</v>
      </c>
      <c r="L160" s="27"/>
    </row>
    <row r="161" spans="1:12" s="17" customFormat="1" ht="26.25" customHeight="1" x14ac:dyDescent="0.35">
      <c r="A161" s="24">
        <v>152</v>
      </c>
      <c r="B161" s="31" t="s">
        <v>168</v>
      </c>
      <c r="C161" s="47">
        <v>27.25</v>
      </c>
      <c r="D161" s="47">
        <v>31.94</v>
      </c>
      <c r="E161" s="10">
        <v>24.17</v>
      </c>
      <c r="F161" s="76">
        <v>5.53</v>
      </c>
      <c r="G161" s="12">
        <v>9</v>
      </c>
      <c r="H161" s="1">
        <v>178</v>
      </c>
      <c r="I161" s="25">
        <v>-7.77</v>
      </c>
      <c r="J161" s="2">
        <v>153</v>
      </c>
      <c r="K161" s="26">
        <v>-10.420000000000002</v>
      </c>
      <c r="L161" s="27"/>
    </row>
    <row r="162" spans="1:12" s="17" customFormat="1" ht="26.25" customHeight="1" x14ac:dyDescent="0.35">
      <c r="A162" s="24">
        <v>153</v>
      </c>
      <c r="B162" s="31" t="s">
        <v>169</v>
      </c>
      <c r="C162" s="47">
        <v>29</v>
      </c>
      <c r="D162" s="47">
        <v>30.36</v>
      </c>
      <c r="E162" s="10">
        <v>33.21</v>
      </c>
      <c r="F162" s="76">
        <v>9.61</v>
      </c>
      <c r="G162" s="12">
        <v>7</v>
      </c>
      <c r="H162" s="1">
        <v>33</v>
      </c>
      <c r="I162" s="25">
        <v>2.8500000000000014</v>
      </c>
      <c r="J162" s="2">
        <v>17</v>
      </c>
      <c r="K162" s="26">
        <v>-1.3800000000000026</v>
      </c>
      <c r="L162" s="27"/>
    </row>
    <row r="163" spans="1:12" s="17" customFormat="1" ht="26.25" customHeight="1" x14ac:dyDescent="0.35">
      <c r="A163" s="24">
        <v>154</v>
      </c>
      <c r="B163" s="31" t="s">
        <v>170</v>
      </c>
      <c r="C163" s="47">
        <v>29.53</v>
      </c>
      <c r="D163" s="47">
        <v>31.81</v>
      </c>
      <c r="E163" s="10">
        <v>29.63</v>
      </c>
      <c r="F163" s="76">
        <v>6.19</v>
      </c>
      <c r="G163" s="12">
        <v>20</v>
      </c>
      <c r="H163" s="1">
        <v>76</v>
      </c>
      <c r="I163" s="25">
        <v>-2.1799999999999997</v>
      </c>
      <c r="J163" s="2">
        <v>63</v>
      </c>
      <c r="K163" s="26">
        <v>-4.9600000000000044</v>
      </c>
      <c r="L163" s="27"/>
    </row>
    <row r="164" spans="1:12" s="17" customFormat="1" ht="24.95" customHeight="1" x14ac:dyDescent="0.35">
      <c r="A164" s="24">
        <v>155</v>
      </c>
      <c r="B164" s="31" t="s">
        <v>171</v>
      </c>
      <c r="C164" s="47">
        <v>27.87</v>
      </c>
      <c r="D164" s="47">
        <v>32.36</v>
      </c>
      <c r="E164" s="10">
        <v>27.72</v>
      </c>
      <c r="F164" s="76">
        <v>7.51</v>
      </c>
      <c r="G164" s="12">
        <v>23</v>
      </c>
      <c r="H164" s="1">
        <v>111</v>
      </c>
      <c r="I164" s="25">
        <v>-4.6400000000000006</v>
      </c>
      <c r="J164" s="2">
        <v>101</v>
      </c>
      <c r="K164" s="26">
        <v>-6.8700000000000045</v>
      </c>
      <c r="L164" s="27"/>
    </row>
    <row r="165" spans="1:12" s="17" customFormat="1" ht="24.95" customHeight="1" x14ac:dyDescent="0.35">
      <c r="A165" s="24">
        <v>156</v>
      </c>
      <c r="B165" s="31" t="s">
        <v>172</v>
      </c>
      <c r="C165" s="47">
        <v>31.76</v>
      </c>
      <c r="D165" s="47">
        <v>32.71</v>
      </c>
      <c r="E165" s="10">
        <v>27.98</v>
      </c>
      <c r="F165" s="76">
        <v>11.41</v>
      </c>
      <c r="G165" s="12">
        <v>21</v>
      </c>
      <c r="H165" s="1">
        <v>103</v>
      </c>
      <c r="I165" s="25">
        <v>-4.7300000000000004</v>
      </c>
      <c r="J165" s="2">
        <v>103</v>
      </c>
      <c r="K165" s="26">
        <v>-6.610000000000003</v>
      </c>
      <c r="L165" s="27"/>
    </row>
    <row r="166" spans="1:12" s="17" customFormat="1" ht="24.95" customHeight="1" x14ac:dyDescent="0.35">
      <c r="A166" s="24">
        <v>157</v>
      </c>
      <c r="B166" s="31" t="s">
        <v>173</v>
      </c>
      <c r="C166" s="47">
        <v>30.58</v>
      </c>
      <c r="D166" s="47">
        <v>30.38</v>
      </c>
      <c r="E166" s="10">
        <v>31.31</v>
      </c>
      <c r="F166" s="76">
        <v>10.43</v>
      </c>
      <c r="G166" s="12">
        <v>40</v>
      </c>
      <c r="H166" s="1">
        <v>53</v>
      </c>
      <c r="I166" s="25">
        <v>0.92999999999999972</v>
      </c>
      <c r="J166" s="2">
        <v>32</v>
      </c>
      <c r="K166" s="26">
        <v>-3.2800000000000047</v>
      </c>
      <c r="L166" s="27"/>
    </row>
    <row r="167" spans="1:12" s="17" customFormat="1" ht="24.95" customHeight="1" x14ac:dyDescent="0.35">
      <c r="A167" s="24">
        <v>158</v>
      </c>
      <c r="B167" s="31" t="s">
        <v>174</v>
      </c>
      <c r="C167" s="47">
        <v>42.5</v>
      </c>
      <c r="D167" s="47">
        <v>35.630000000000003</v>
      </c>
      <c r="E167" s="10">
        <v>35</v>
      </c>
      <c r="F167" s="76">
        <v>17.5</v>
      </c>
      <c r="G167" s="12">
        <v>2</v>
      </c>
      <c r="H167" s="1">
        <v>18</v>
      </c>
      <c r="I167" s="25">
        <v>-0.63000000000000256</v>
      </c>
      <c r="J167" s="2">
        <v>43</v>
      </c>
      <c r="K167" s="26">
        <v>0.40999999999999659</v>
      </c>
      <c r="L167" s="27" t="s">
        <v>53</v>
      </c>
    </row>
    <row r="168" spans="1:12" s="17" customFormat="1" ht="24.95" customHeight="1" x14ac:dyDescent="0.35">
      <c r="A168" s="24">
        <v>159</v>
      </c>
      <c r="B168" s="31" t="s">
        <v>175</v>
      </c>
      <c r="C168" s="47">
        <v>27.5</v>
      </c>
      <c r="D168" s="47">
        <v>25.63</v>
      </c>
      <c r="E168" s="10">
        <v>27.86</v>
      </c>
      <c r="F168" s="76">
        <v>5.25</v>
      </c>
      <c r="G168" s="12">
        <v>7</v>
      </c>
      <c r="H168" s="1">
        <v>105</v>
      </c>
      <c r="I168" s="25">
        <v>2.2300000000000004</v>
      </c>
      <c r="J168" s="2">
        <v>20</v>
      </c>
      <c r="K168" s="26">
        <v>-6.730000000000004</v>
      </c>
      <c r="L168" s="27"/>
    </row>
    <row r="169" spans="1:12" s="17" customFormat="1" ht="24.95" customHeight="1" x14ac:dyDescent="0.35">
      <c r="A169" s="24">
        <v>160</v>
      </c>
      <c r="B169" s="31" t="s">
        <v>176</v>
      </c>
      <c r="C169" s="47">
        <v>33</v>
      </c>
      <c r="D169" s="47">
        <v>31.75</v>
      </c>
      <c r="E169" s="10">
        <v>24</v>
      </c>
      <c r="F169" s="76">
        <v>7.84</v>
      </c>
      <c r="G169" s="12">
        <v>5</v>
      </c>
      <c r="H169" s="1">
        <v>179</v>
      </c>
      <c r="I169" s="25">
        <v>-7.75</v>
      </c>
      <c r="J169" s="2">
        <v>152</v>
      </c>
      <c r="K169" s="26">
        <v>-10.590000000000003</v>
      </c>
      <c r="L169" s="27"/>
    </row>
    <row r="170" spans="1:12" s="17" customFormat="1" ht="24.95" customHeight="1" x14ac:dyDescent="0.35">
      <c r="A170" s="24">
        <v>161</v>
      </c>
      <c r="B170" s="31" t="s">
        <v>177</v>
      </c>
      <c r="C170" s="47">
        <v>23.46</v>
      </c>
      <c r="D170" s="47">
        <v>33.130000000000003</v>
      </c>
      <c r="E170" s="10">
        <v>25.63</v>
      </c>
      <c r="F170" s="76">
        <v>7.15</v>
      </c>
      <c r="G170" s="12">
        <v>8</v>
      </c>
      <c r="H170" s="1">
        <v>154</v>
      </c>
      <c r="I170" s="25">
        <v>-7.5000000000000036</v>
      </c>
      <c r="J170" s="2">
        <v>149</v>
      </c>
      <c r="K170" s="26">
        <v>-8.9600000000000044</v>
      </c>
      <c r="L170" s="27"/>
    </row>
    <row r="171" spans="1:12" s="17" customFormat="1" ht="24.95" customHeight="1" x14ac:dyDescent="0.35">
      <c r="A171" s="24">
        <v>162</v>
      </c>
      <c r="B171" s="31" t="s">
        <v>178</v>
      </c>
      <c r="C171" s="47">
        <v>23.75</v>
      </c>
      <c r="D171" s="47">
        <v>28.75</v>
      </c>
      <c r="E171" s="10">
        <v>26.46</v>
      </c>
      <c r="F171" s="76">
        <v>5.35</v>
      </c>
      <c r="G171" s="12">
        <v>12</v>
      </c>
      <c r="H171" s="1">
        <v>138</v>
      </c>
      <c r="I171" s="25">
        <v>-2.2899999999999991</v>
      </c>
      <c r="J171" s="2">
        <v>64</v>
      </c>
      <c r="K171" s="26">
        <v>-8.1300000000000026</v>
      </c>
      <c r="L171" s="27"/>
    </row>
    <row r="172" spans="1:12" s="17" customFormat="1" ht="24.95" customHeight="1" x14ac:dyDescent="0.35">
      <c r="A172" s="24">
        <v>163</v>
      </c>
      <c r="B172" s="31" t="s">
        <v>179</v>
      </c>
      <c r="C172" s="47">
        <v>28.08</v>
      </c>
      <c r="D172" s="47">
        <v>29.85</v>
      </c>
      <c r="E172" s="10">
        <v>24.72</v>
      </c>
      <c r="F172" s="77">
        <v>7.86</v>
      </c>
      <c r="G172" s="12">
        <v>9</v>
      </c>
      <c r="H172" s="1">
        <v>168</v>
      </c>
      <c r="I172" s="25">
        <v>-5.1300000000000026</v>
      </c>
      <c r="J172" s="2">
        <v>115</v>
      </c>
      <c r="K172" s="26">
        <v>-9.8700000000000045</v>
      </c>
      <c r="L172" s="27"/>
    </row>
    <row r="173" spans="1:12" s="17" customFormat="1" ht="24.95" customHeight="1" thickBot="1" x14ac:dyDescent="0.4">
      <c r="A173" s="24">
        <v>164</v>
      </c>
      <c r="B173" s="32" t="s">
        <v>180</v>
      </c>
      <c r="C173" s="61">
        <v>25.91</v>
      </c>
      <c r="D173" s="61">
        <v>40.96</v>
      </c>
      <c r="E173" s="62">
        <v>28.75</v>
      </c>
      <c r="F173" s="77">
        <v>6.88</v>
      </c>
      <c r="G173" s="12">
        <v>6</v>
      </c>
      <c r="H173" s="1">
        <v>88</v>
      </c>
      <c r="I173" s="25">
        <v>-12.21</v>
      </c>
      <c r="J173" s="2">
        <v>177</v>
      </c>
      <c r="K173" s="26">
        <v>-5.8400000000000034</v>
      </c>
      <c r="L173" s="33"/>
    </row>
    <row r="174" spans="1:12" s="17" customFormat="1" ht="24.95" customHeight="1" x14ac:dyDescent="0.2">
      <c r="A174" s="184"/>
      <c r="B174" s="179" t="s">
        <v>284</v>
      </c>
      <c r="C174" s="185">
        <f>SUM(C127:C173)</f>
        <v>1294.2699999999998</v>
      </c>
      <c r="D174" s="185">
        <f>SUM(D127:D173)</f>
        <v>1479.54</v>
      </c>
      <c r="E174" s="185">
        <f>SUM(E127:E173)</f>
        <v>1317.9100000000003</v>
      </c>
      <c r="F174" s="185">
        <f>SUM(F127:F173)</f>
        <v>378.23</v>
      </c>
      <c r="G174" s="190">
        <f>SUM(G127:G173)</f>
        <v>812</v>
      </c>
      <c r="H174" s="181"/>
      <c r="I174" s="185">
        <f>SUM(I127:I173)</f>
        <v>-161.63</v>
      </c>
      <c r="J174" s="182"/>
      <c r="K174" s="185">
        <f>SUM(K127:K173)</f>
        <v>-307.82000000000016</v>
      </c>
      <c r="L174" s="186"/>
    </row>
    <row r="175" spans="1:12" s="17" customFormat="1" ht="24.95" customHeight="1" thickBot="1" x14ac:dyDescent="0.25">
      <c r="A175" s="192"/>
      <c r="B175" s="193" t="s">
        <v>285</v>
      </c>
      <c r="C175" s="194">
        <f>C174/46</f>
        <v>28.13630434782608</v>
      </c>
      <c r="D175" s="194">
        <f>D174/47</f>
        <v>31.479574468085104</v>
      </c>
      <c r="E175" s="194">
        <f>E174/47</f>
        <v>28.040638297872349</v>
      </c>
      <c r="F175" s="194">
        <f>F174/47</f>
        <v>8.0474468085106388</v>
      </c>
      <c r="G175" s="195"/>
      <c r="H175" s="196"/>
      <c r="I175" s="194">
        <f>I174/47</f>
        <v>-3.4389361702127657</v>
      </c>
      <c r="J175" s="196"/>
      <c r="K175" s="194">
        <f>K174/47</f>
        <v>-6.5493617021276629</v>
      </c>
      <c r="L175" s="197"/>
    </row>
    <row r="176" spans="1:12" s="63" customFormat="1" ht="24.95" customHeight="1" x14ac:dyDescent="0.35">
      <c r="A176" s="24">
        <v>165</v>
      </c>
      <c r="B176" s="28" t="s">
        <v>181</v>
      </c>
      <c r="C176" s="25">
        <v>29.85</v>
      </c>
      <c r="D176" s="47">
        <v>31.47</v>
      </c>
      <c r="E176" s="72">
        <v>29.09</v>
      </c>
      <c r="F176" s="11">
        <v>10.18</v>
      </c>
      <c r="G176" s="12">
        <v>44</v>
      </c>
      <c r="H176" s="1">
        <v>82</v>
      </c>
      <c r="I176" s="25">
        <v>-2.379999999999999</v>
      </c>
      <c r="J176" s="2">
        <v>66</v>
      </c>
      <c r="K176" s="26">
        <v>-5.5000000000000036</v>
      </c>
      <c r="L176" s="27"/>
    </row>
    <row r="177" spans="1:12" s="63" customFormat="1" ht="24.95" customHeight="1" x14ac:dyDescent="0.35">
      <c r="A177" s="24">
        <v>166</v>
      </c>
      <c r="B177" s="28" t="s">
        <v>182</v>
      </c>
      <c r="C177" s="25">
        <v>27.81</v>
      </c>
      <c r="D177" s="47">
        <v>27.27</v>
      </c>
      <c r="E177" s="72">
        <v>26.35</v>
      </c>
      <c r="F177" s="11">
        <v>7.07</v>
      </c>
      <c r="G177" s="12">
        <v>24</v>
      </c>
      <c r="H177" s="1">
        <v>140</v>
      </c>
      <c r="I177" s="25">
        <v>-0.91999999999999815</v>
      </c>
      <c r="J177" s="2">
        <v>47</v>
      </c>
      <c r="K177" s="26">
        <v>-8.240000000000002</v>
      </c>
      <c r="L177" s="27"/>
    </row>
    <row r="178" spans="1:12" s="63" customFormat="1" ht="24.95" customHeight="1" x14ac:dyDescent="0.35">
      <c r="A178" s="24">
        <v>167</v>
      </c>
      <c r="B178" s="28" t="s">
        <v>183</v>
      </c>
      <c r="C178" s="25">
        <v>25.38</v>
      </c>
      <c r="D178" s="47">
        <v>28.42</v>
      </c>
      <c r="E178" s="72">
        <v>22.63</v>
      </c>
      <c r="F178" s="11">
        <v>6.78</v>
      </c>
      <c r="G178" s="12">
        <v>20</v>
      </c>
      <c r="H178" s="1">
        <v>187</v>
      </c>
      <c r="I178" s="25">
        <v>-5.7900000000000027</v>
      </c>
      <c r="J178" s="2">
        <v>126</v>
      </c>
      <c r="K178" s="26">
        <v>-11.960000000000004</v>
      </c>
      <c r="L178" s="27"/>
    </row>
    <row r="179" spans="1:12" s="63" customFormat="1" ht="24.95" customHeight="1" x14ac:dyDescent="0.35">
      <c r="A179" s="24">
        <v>168</v>
      </c>
      <c r="B179" s="28" t="s">
        <v>184</v>
      </c>
      <c r="C179" s="25">
        <v>31.59</v>
      </c>
      <c r="D179" s="47">
        <v>28.89</v>
      </c>
      <c r="E179" s="72">
        <v>27.14</v>
      </c>
      <c r="F179" s="11">
        <v>6.74</v>
      </c>
      <c r="G179" s="12">
        <v>7</v>
      </c>
      <c r="H179" s="1">
        <v>124</v>
      </c>
      <c r="I179" s="25">
        <v>-1.75</v>
      </c>
      <c r="J179" s="2">
        <v>56</v>
      </c>
      <c r="K179" s="26">
        <v>-7.4500000000000028</v>
      </c>
      <c r="L179" s="27"/>
    </row>
    <row r="180" spans="1:12" s="63" customFormat="1" ht="24.95" customHeight="1" x14ac:dyDescent="0.35">
      <c r="A180" s="24">
        <v>169</v>
      </c>
      <c r="B180" s="28" t="s">
        <v>185</v>
      </c>
      <c r="C180" s="25">
        <v>23.5</v>
      </c>
      <c r="D180" s="47">
        <v>34.549999999999997</v>
      </c>
      <c r="E180" s="72">
        <v>26.67</v>
      </c>
      <c r="F180" s="11">
        <v>9.2799999999999994</v>
      </c>
      <c r="G180" s="12">
        <v>9</v>
      </c>
      <c r="H180" s="1">
        <v>130</v>
      </c>
      <c r="I180" s="25">
        <v>-7.8799999999999955</v>
      </c>
      <c r="J180" s="2">
        <v>155</v>
      </c>
      <c r="K180" s="26">
        <v>-7.9200000000000017</v>
      </c>
      <c r="L180" s="27"/>
    </row>
    <row r="181" spans="1:12" s="63" customFormat="1" ht="24.95" customHeight="1" x14ac:dyDescent="0.35">
      <c r="A181" s="24">
        <v>170</v>
      </c>
      <c r="B181" s="28" t="s">
        <v>186</v>
      </c>
      <c r="C181" s="25">
        <v>26.07</v>
      </c>
      <c r="D181" s="47">
        <v>31.88</v>
      </c>
      <c r="E181" s="72">
        <v>28</v>
      </c>
      <c r="F181" s="11">
        <v>11.06</v>
      </c>
      <c r="G181" s="12">
        <v>10</v>
      </c>
      <c r="H181" s="1">
        <v>100</v>
      </c>
      <c r="I181" s="25">
        <v>-3.879999999999999</v>
      </c>
      <c r="J181" s="2">
        <v>84</v>
      </c>
      <c r="K181" s="26">
        <v>-6.5900000000000034</v>
      </c>
      <c r="L181" s="27"/>
    </row>
    <row r="182" spans="1:12" s="63" customFormat="1" ht="24.95" customHeight="1" x14ac:dyDescent="0.35">
      <c r="A182" s="24">
        <v>171</v>
      </c>
      <c r="B182" s="28" t="s">
        <v>187</v>
      </c>
      <c r="C182" s="25">
        <v>16.940000000000001</v>
      </c>
      <c r="D182" s="47">
        <v>27.22</v>
      </c>
      <c r="E182" s="72">
        <v>26.67</v>
      </c>
      <c r="F182" s="11">
        <v>6.24</v>
      </c>
      <c r="G182" s="12">
        <v>15</v>
      </c>
      <c r="H182" s="1">
        <v>130</v>
      </c>
      <c r="I182" s="25">
        <v>-0.54999999999999716</v>
      </c>
      <c r="J182" s="2">
        <v>41</v>
      </c>
      <c r="K182" s="26">
        <v>-7.9200000000000017</v>
      </c>
      <c r="L182" s="27"/>
    </row>
    <row r="183" spans="1:12" s="63" customFormat="1" ht="24.95" customHeight="1" x14ac:dyDescent="0.35">
      <c r="A183" s="24">
        <v>172</v>
      </c>
      <c r="B183" s="28" t="s">
        <v>188</v>
      </c>
      <c r="C183" s="25">
        <v>29.95</v>
      </c>
      <c r="D183" s="47">
        <v>36.6</v>
      </c>
      <c r="E183" s="72">
        <v>28.98</v>
      </c>
      <c r="F183" s="11">
        <v>8.73</v>
      </c>
      <c r="G183" s="12">
        <v>44</v>
      </c>
      <c r="H183" s="1">
        <v>86</v>
      </c>
      <c r="I183" s="25">
        <v>-7.620000000000001</v>
      </c>
      <c r="J183" s="2">
        <v>150</v>
      </c>
      <c r="K183" s="26">
        <v>-5.610000000000003</v>
      </c>
      <c r="L183" s="27"/>
    </row>
    <row r="184" spans="1:12" s="63" customFormat="1" ht="24.95" customHeight="1" x14ac:dyDescent="0.35">
      <c r="A184" s="24">
        <v>173</v>
      </c>
      <c r="B184" s="28" t="s">
        <v>225</v>
      </c>
      <c r="C184" s="25">
        <v>25.83</v>
      </c>
      <c r="D184" s="47">
        <v>26.83</v>
      </c>
      <c r="E184" s="72">
        <v>26.61</v>
      </c>
      <c r="F184" s="11">
        <v>6.59</v>
      </c>
      <c r="G184" s="12">
        <v>14</v>
      </c>
      <c r="H184" s="1">
        <v>134</v>
      </c>
      <c r="I184" s="25">
        <v>-0.21999999999999886</v>
      </c>
      <c r="J184" s="2">
        <v>38</v>
      </c>
      <c r="K184" s="26">
        <v>-7.980000000000004</v>
      </c>
      <c r="L184" s="27"/>
    </row>
    <row r="185" spans="1:12" s="63" customFormat="1" ht="24.95" customHeight="1" x14ac:dyDescent="0.35">
      <c r="A185" s="24">
        <v>174</v>
      </c>
      <c r="B185" s="28" t="s">
        <v>189</v>
      </c>
      <c r="C185" s="25">
        <v>30.9</v>
      </c>
      <c r="D185" s="47">
        <v>34.909999999999997</v>
      </c>
      <c r="E185" s="72">
        <v>35.42</v>
      </c>
      <c r="F185" s="11">
        <v>12.09</v>
      </c>
      <c r="G185" s="12">
        <v>84</v>
      </c>
      <c r="H185" s="1">
        <v>17</v>
      </c>
      <c r="I185" s="25">
        <v>0.51000000000000512</v>
      </c>
      <c r="J185" s="2">
        <v>35</v>
      </c>
      <c r="K185" s="26">
        <v>0.82999999999999829</v>
      </c>
      <c r="L185" s="27" t="s">
        <v>53</v>
      </c>
    </row>
    <row r="186" spans="1:12" s="63" customFormat="1" ht="27" customHeight="1" x14ac:dyDescent="0.35">
      <c r="A186" s="24">
        <v>175</v>
      </c>
      <c r="B186" s="28" t="s">
        <v>190</v>
      </c>
      <c r="C186" s="25">
        <v>25.54</v>
      </c>
      <c r="D186" s="47">
        <v>29.77</v>
      </c>
      <c r="E186" s="72">
        <v>30.13</v>
      </c>
      <c r="F186" s="11">
        <v>6.46</v>
      </c>
      <c r="G186" s="12">
        <v>19</v>
      </c>
      <c r="H186" s="1">
        <v>68</v>
      </c>
      <c r="I186" s="25">
        <v>0.35999999999999943</v>
      </c>
      <c r="J186" s="2">
        <v>36</v>
      </c>
      <c r="K186" s="26">
        <v>-4.4600000000000044</v>
      </c>
      <c r="L186" s="27"/>
    </row>
    <row r="187" spans="1:12" s="63" customFormat="1" ht="27" customHeight="1" x14ac:dyDescent="0.35">
      <c r="A187" s="24">
        <v>176</v>
      </c>
      <c r="B187" s="28" t="s">
        <v>191</v>
      </c>
      <c r="C187" s="25">
        <v>27.64</v>
      </c>
      <c r="D187" s="47">
        <v>28.39</v>
      </c>
      <c r="E187" s="72">
        <v>26.63</v>
      </c>
      <c r="F187" s="11">
        <v>5.5</v>
      </c>
      <c r="G187" s="12">
        <v>26</v>
      </c>
      <c r="H187" s="1">
        <v>133</v>
      </c>
      <c r="I187" s="25">
        <v>-1.7600000000000016</v>
      </c>
      <c r="J187" s="2">
        <v>58</v>
      </c>
      <c r="K187" s="26">
        <v>-7.9600000000000044</v>
      </c>
      <c r="L187" s="27"/>
    </row>
    <row r="188" spans="1:12" s="63" customFormat="1" ht="27" customHeight="1" x14ac:dyDescent="0.35">
      <c r="A188" s="24">
        <v>177</v>
      </c>
      <c r="B188" s="28" t="s">
        <v>192</v>
      </c>
      <c r="C188" s="25">
        <v>25.46</v>
      </c>
      <c r="D188" s="47">
        <v>30.73</v>
      </c>
      <c r="E188" s="72">
        <v>24.5</v>
      </c>
      <c r="F188" s="11">
        <v>5.72</v>
      </c>
      <c r="G188" s="12">
        <v>15</v>
      </c>
      <c r="H188" s="1">
        <v>174</v>
      </c>
      <c r="I188" s="25">
        <v>-6.23</v>
      </c>
      <c r="J188" s="2">
        <v>131</v>
      </c>
      <c r="K188" s="26">
        <v>-10.090000000000003</v>
      </c>
      <c r="L188" s="27"/>
    </row>
    <row r="189" spans="1:12" s="63" customFormat="1" ht="24.95" customHeight="1" x14ac:dyDescent="0.35">
      <c r="A189" s="24">
        <v>178</v>
      </c>
      <c r="B189" s="28" t="s">
        <v>193</v>
      </c>
      <c r="C189" s="25">
        <v>27.15</v>
      </c>
      <c r="D189" s="47">
        <v>27.89</v>
      </c>
      <c r="E189" s="72">
        <v>23.94</v>
      </c>
      <c r="F189" s="11">
        <v>7.01</v>
      </c>
      <c r="G189" s="12">
        <v>26</v>
      </c>
      <c r="H189" s="1">
        <v>180</v>
      </c>
      <c r="I189" s="25">
        <v>-3.9499999999999993</v>
      </c>
      <c r="J189" s="2">
        <v>88</v>
      </c>
      <c r="K189" s="26">
        <v>-10.650000000000002</v>
      </c>
      <c r="L189" s="27"/>
    </row>
    <row r="190" spans="1:12" s="63" customFormat="1" ht="24.95" customHeight="1" x14ac:dyDescent="0.35">
      <c r="A190" s="24">
        <v>179</v>
      </c>
      <c r="B190" s="28" t="s">
        <v>194</v>
      </c>
      <c r="C190" s="25">
        <v>26.15</v>
      </c>
      <c r="D190" s="47">
        <v>29.23</v>
      </c>
      <c r="E190" s="72">
        <v>28.21</v>
      </c>
      <c r="F190" s="11">
        <v>3.83</v>
      </c>
      <c r="G190" s="12">
        <v>14</v>
      </c>
      <c r="H190" s="1">
        <v>97</v>
      </c>
      <c r="I190" s="25">
        <v>-1.0199999999999996</v>
      </c>
      <c r="J190" s="2">
        <v>48</v>
      </c>
      <c r="K190" s="26">
        <v>-6.3800000000000026</v>
      </c>
      <c r="L190" s="27"/>
    </row>
    <row r="191" spans="1:12" s="63" customFormat="1" ht="24.95" customHeight="1" x14ac:dyDescent="0.35">
      <c r="A191" s="24">
        <v>180</v>
      </c>
      <c r="B191" s="28" t="s">
        <v>195</v>
      </c>
      <c r="C191" s="25">
        <v>27.32</v>
      </c>
      <c r="D191" s="47">
        <v>33.31</v>
      </c>
      <c r="E191" s="72">
        <v>27.56</v>
      </c>
      <c r="F191" s="11">
        <v>7.76</v>
      </c>
      <c r="G191" s="12">
        <v>41</v>
      </c>
      <c r="H191" s="1">
        <v>116</v>
      </c>
      <c r="I191" s="25">
        <v>-5.7500000000000036</v>
      </c>
      <c r="J191" s="2">
        <v>125</v>
      </c>
      <c r="K191" s="26">
        <v>-7.0300000000000047</v>
      </c>
      <c r="L191" s="27"/>
    </row>
    <row r="192" spans="1:12" s="63" customFormat="1" ht="24.95" customHeight="1" x14ac:dyDescent="0.35">
      <c r="A192" s="24">
        <v>181</v>
      </c>
      <c r="B192" s="28" t="s">
        <v>196</v>
      </c>
      <c r="C192" s="25">
        <v>26.89</v>
      </c>
      <c r="D192" s="47">
        <v>26.06</v>
      </c>
      <c r="E192" s="72">
        <v>23.26</v>
      </c>
      <c r="F192" s="11">
        <v>4.8899999999999997</v>
      </c>
      <c r="G192" s="12">
        <v>36</v>
      </c>
      <c r="H192" s="1">
        <v>185</v>
      </c>
      <c r="I192" s="25">
        <v>-2.7999999999999972</v>
      </c>
      <c r="J192" s="2">
        <v>70</v>
      </c>
      <c r="K192" s="26">
        <v>-11.330000000000002</v>
      </c>
      <c r="L192" s="27"/>
    </row>
    <row r="193" spans="1:12" s="63" customFormat="1" ht="24.95" customHeight="1" x14ac:dyDescent="0.35">
      <c r="A193" s="24">
        <v>182</v>
      </c>
      <c r="B193" s="28" t="s">
        <v>197</v>
      </c>
      <c r="C193" s="25">
        <v>26.38</v>
      </c>
      <c r="D193" s="47">
        <v>29.35</v>
      </c>
      <c r="E193" s="72">
        <v>27.6</v>
      </c>
      <c r="F193" s="11">
        <v>7.66</v>
      </c>
      <c r="G193" s="12">
        <v>25</v>
      </c>
      <c r="H193" s="1">
        <v>115</v>
      </c>
      <c r="I193" s="25">
        <v>-1.75</v>
      </c>
      <c r="J193" s="2">
        <v>56</v>
      </c>
      <c r="K193" s="26">
        <v>-6.990000000000002</v>
      </c>
      <c r="L193" s="27"/>
    </row>
    <row r="194" spans="1:12" s="63" customFormat="1" ht="24.95" customHeight="1" x14ac:dyDescent="0.35">
      <c r="A194" s="24">
        <v>183</v>
      </c>
      <c r="B194" s="28" t="s">
        <v>198</v>
      </c>
      <c r="C194" s="25">
        <v>25.38</v>
      </c>
      <c r="D194" s="47">
        <v>44.17</v>
      </c>
      <c r="E194" s="72">
        <v>28</v>
      </c>
      <c r="F194" s="11">
        <v>7.27</v>
      </c>
      <c r="G194" s="12">
        <v>20</v>
      </c>
      <c r="H194" s="1">
        <v>100</v>
      </c>
      <c r="I194" s="25">
        <v>-16.170000000000002</v>
      </c>
      <c r="J194" s="2">
        <v>187</v>
      </c>
      <c r="K194" s="26">
        <v>-6.5900000000000034</v>
      </c>
      <c r="L194" s="27"/>
    </row>
    <row r="195" spans="1:12" s="63" customFormat="1" ht="24.95" customHeight="1" x14ac:dyDescent="0.35">
      <c r="A195" s="24">
        <v>184</v>
      </c>
      <c r="B195" s="28" t="s">
        <v>199</v>
      </c>
      <c r="C195" s="25">
        <v>35.450000000000003</v>
      </c>
      <c r="D195" s="47">
        <v>33.590000000000003</v>
      </c>
      <c r="E195" s="72">
        <v>30.83</v>
      </c>
      <c r="F195" s="11">
        <v>11.43</v>
      </c>
      <c r="G195" s="12">
        <v>15</v>
      </c>
      <c r="H195" s="1">
        <v>62</v>
      </c>
      <c r="I195" s="25">
        <v>-2.7600000000000051</v>
      </c>
      <c r="J195" s="2">
        <v>69</v>
      </c>
      <c r="K195" s="26">
        <v>-3.7600000000000051</v>
      </c>
      <c r="L195" s="27"/>
    </row>
    <row r="196" spans="1:12" s="63" customFormat="1" ht="24.95" customHeight="1" x14ac:dyDescent="0.35">
      <c r="A196" s="24">
        <v>185</v>
      </c>
      <c r="B196" s="28" t="s">
        <v>200</v>
      </c>
      <c r="C196" s="25">
        <v>30.77</v>
      </c>
      <c r="D196" s="47">
        <v>33.950000000000003</v>
      </c>
      <c r="E196" s="72">
        <v>29.69</v>
      </c>
      <c r="F196" s="11">
        <v>9.93</v>
      </c>
      <c r="G196" s="12">
        <v>24</v>
      </c>
      <c r="H196" s="1">
        <v>74</v>
      </c>
      <c r="I196" s="25">
        <v>-4.2600000000000016</v>
      </c>
      <c r="J196" s="2">
        <v>94</v>
      </c>
      <c r="K196" s="26">
        <v>-4.9000000000000021</v>
      </c>
      <c r="L196" s="27"/>
    </row>
    <row r="197" spans="1:12" s="63" customFormat="1" ht="24.95" customHeight="1" x14ac:dyDescent="0.35">
      <c r="A197" s="24">
        <v>186</v>
      </c>
      <c r="B197" s="28" t="s">
        <v>226</v>
      </c>
      <c r="C197" s="25">
        <v>28.6</v>
      </c>
      <c r="D197" s="47">
        <v>40.229999999999997</v>
      </c>
      <c r="E197" s="72">
        <v>32.81</v>
      </c>
      <c r="F197" s="11">
        <v>11.85</v>
      </c>
      <c r="G197" s="12">
        <v>16</v>
      </c>
      <c r="H197" s="1">
        <v>37</v>
      </c>
      <c r="I197" s="25">
        <v>-7.4199999999999946</v>
      </c>
      <c r="J197" s="2">
        <v>144</v>
      </c>
      <c r="K197" s="26">
        <v>-1.7800000000000011</v>
      </c>
      <c r="L197" s="27"/>
    </row>
    <row r="198" spans="1:12" s="63" customFormat="1" ht="24.95" customHeight="1" x14ac:dyDescent="0.35">
      <c r="A198" s="24">
        <v>187</v>
      </c>
      <c r="B198" s="28" t="s">
        <v>227</v>
      </c>
      <c r="C198" s="25">
        <v>24.11</v>
      </c>
      <c r="D198" s="47">
        <v>30.93</v>
      </c>
      <c r="E198" s="72">
        <v>24.69</v>
      </c>
      <c r="F198" s="11">
        <v>6.39</v>
      </c>
      <c r="G198" s="12">
        <v>24</v>
      </c>
      <c r="H198" s="1">
        <v>169</v>
      </c>
      <c r="I198" s="25">
        <v>-6.2399999999999984</v>
      </c>
      <c r="J198" s="2">
        <v>132</v>
      </c>
      <c r="K198" s="26">
        <v>-9.9000000000000021</v>
      </c>
      <c r="L198" s="27"/>
    </row>
    <row r="199" spans="1:12" s="63" customFormat="1" ht="24.95" customHeight="1" x14ac:dyDescent="0.35">
      <c r="A199" s="24">
        <v>188</v>
      </c>
      <c r="B199" s="28" t="s">
        <v>201</v>
      </c>
      <c r="C199" s="25">
        <v>26.46</v>
      </c>
      <c r="D199" s="47">
        <v>32.47</v>
      </c>
      <c r="E199" s="72">
        <v>25.89</v>
      </c>
      <c r="F199" s="11">
        <v>6.11</v>
      </c>
      <c r="G199" s="12">
        <v>84</v>
      </c>
      <c r="H199" s="1">
        <v>150</v>
      </c>
      <c r="I199" s="25">
        <v>-6.5799999999999983</v>
      </c>
      <c r="J199" s="2">
        <v>136</v>
      </c>
      <c r="K199" s="26">
        <v>-8.7000000000000028</v>
      </c>
      <c r="L199" s="27"/>
    </row>
    <row r="200" spans="1:12" s="63" customFormat="1" ht="24.95" customHeight="1" x14ac:dyDescent="0.35">
      <c r="A200" s="24">
        <v>189</v>
      </c>
      <c r="B200" s="28" t="s">
        <v>202</v>
      </c>
      <c r="C200" s="25">
        <v>27.5</v>
      </c>
      <c r="D200" s="47">
        <v>36.479999999999997</v>
      </c>
      <c r="E200" s="72">
        <v>29.82</v>
      </c>
      <c r="F200" s="11">
        <v>7.22</v>
      </c>
      <c r="G200" s="12">
        <v>14</v>
      </c>
      <c r="H200" s="1">
        <v>72</v>
      </c>
      <c r="I200" s="25">
        <v>-6.6599999999999966</v>
      </c>
      <c r="J200" s="2">
        <v>137</v>
      </c>
      <c r="K200" s="26">
        <v>-4.7700000000000031</v>
      </c>
      <c r="L200" s="27"/>
    </row>
    <row r="201" spans="1:12" s="63" customFormat="1" ht="24.95" customHeight="1" x14ac:dyDescent="0.35">
      <c r="A201" s="24">
        <v>190</v>
      </c>
      <c r="B201" s="28" t="s">
        <v>203</v>
      </c>
      <c r="C201" s="25">
        <v>24.06</v>
      </c>
      <c r="D201" s="47">
        <v>29.54</v>
      </c>
      <c r="E201" s="72">
        <v>26.59</v>
      </c>
      <c r="F201" s="11">
        <v>6.9</v>
      </c>
      <c r="G201" s="12">
        <v>33</v>
      </c>
      <c r="H201" s="1">
        <v>135</v>
      </c>
      <c r="I201" s="25">
        <v>-2.9499999999999993</v>
      </c>
      <c r="J201" s="2">
        <v>71</v>
      </c>
      <c r="K201" s="26">
        <v>-8.0000000000000036</v>
      </c>
      <c r="L201" s="27"/>
    </row>
    <row r="202" spans="1:12" s="63" customFormat="1" ht="24.95" customHeight="1" x14ac:dyDescent="0.35">
      <c r="A202" s="24">
        <v>191</v>
      </c>
      <c r="B202" s="28" t="s">
        <v>204</v>
      </c>
      <c r="C202" s="25">
        <v>26.46</v>
      </c>
      <c r="D202" s="47">
        <v>32.5</v>
      </c>
      <c r="E202" s="72">
        <v>25</v>
      </c>
      <c r="F202" s="11">
        <v>3.54</v>
      </c>
      <c r="G202" s="12">
        <v>3</v>
      </c>
      <c r="H202" s="1">
        <v>163</v>
      </c>
      <c r="I202" s="25">
        <v>-7.5</v>
      </c>
      <c r="J202" s="2">
        <v>147</v>
      </c>
      <c r="K202" s="26">
        <v>-9.5900000000000034</v>
      </c>
      <c r="L202" s="27"/>
    </row>
    <row r="203" spans="1:12" s="63" customFormat="1" ht="24.95" customHeight="1" x14ac:dyDescent="0.35">
      <c r="A203" s="24">
        <v>192</v>
      </c>
      <c r="B203" s="28" t="s">
        <v>205</v>
      </c>
      <c r="C203" s="25">
        <v>27.83</v>
      </c>
      <c r="D203" s="47">
        <v>30.58</v>
      </c>
      <c r="E203" s="72">
        <v>25.77</v>
      </c>
      <c r="F203" s="11">
        <v>4.32</v>
      </c>
      <c r="G203" s="12">
        <v>13</v>
      </c>
      <c r="H203" s="1">
        <v>152</v>
      </c>
      <c r="I203" s="25">
        <v>-4.8099999999999987</v>
      </c>
      <c r="J203" s="2">
        <v>106</v>
      </c>
      <c r="K203" s="26">
        <v>-8.8200000000000038</v>
      </c>
      <c r="L203" s="27"/>
    </row>
    <row r="204" spans="1:12" s="63" customFormat="1" ht="24.95" customHeight="1" x14ac:dyDescent="0.35">
      <c r="A204" s="24">
        <v>193</v>
      </c>
      <c r="B204" s="28" t="s">
        <v>206</v>
      </c>
      <c r="C204" s="25">
        <v>23.63</v>
      </c>
      <c r="D204" s="47">
        <v>25.55</v>
      </c>
      <c r="E204" s="72">
        <v>23.67</v>
      </c>
      <c r="F204" s="11">
        <v>7.7</v>
      </c>
      <c r="G204" s="12">
        <v>45</v>
      </c>
      <c r="H204" s="1">
        <v>184</v>
      </c>
      <c r="I204" s="25">
        <v>-1.879999999999999</v>
      </c>
      <c r="J204" s="2">
        <v>60</v>
      </c>
      <c r="K204" s="26">
        <v>-10.920000000000002</v>
      </c>
      <c r="L204" s="27"/>
    </row>
    <row r="205" spans="1:12" s="63" customFormat="1" ht="24.95" customHeight="1" x14ac:dyDescent="0.35">
      <c r="A205" s="24">
        <v>194</v>
      </c>
      <c r="B205" s="28" t="s">
        <v>207</v>
      </c>
      <c r="C205" s="25">
        <v>24.72</v>
      </c>
      <c r="D205" s="47">
        <v>29.66</v>
      </c>
      <c r="E205" s="72">
        <v>25</v>
      </c>
      <c r="F205" s="11">
        <v>6.75</v>
      </c>
      <c r="G205" s="12">
        <v>50</v>
      </c>
      <c r="H205" s="1">
        <v>163</v>
      </c>
      <c r="I205" s="25">
        <v>-4.66</v>
      </c>
      <c r="J205" s="2">
        <v>102</v>
      </c>
      <c r="K205" s="26">
        <v>-9.5900000000000034</v>
      </c>
      <c r="L205" s="34"/>
    </row>
    <row r="206" spans="1:12" s="63" customFormat="1" ht="24.95" customHeight="1" thickBot="1" x14ac:dyDescent="0.4">
      <c r="A206" s="24">
        <v>195</v>
      </c>
      <c r="B206" s="35" t="s">
        <v>208</v>
      </c>
      <c r="C206" s="25">
        <v>26.11</v>
      </c>
      <c r="D206" s="47">
        <v>33.75</v>
      </c>
      <c r="E206" s="72">
        <v>26.25</v>
      </c>
      <c r="F206" s="11">
        <v>7.3</v>
      </c>
      <c r="G206" s="12">
        <v>22</v>
      </c>
      <c r="H206" s="1">
        <v>143</v>
      </c>
      <c r="I206" s="25">
        <v>-7.5</v>
      </c>
      <c r="J206" s="2">
        <v>147</v>
      </c>
      <c r="K206" s="26">
        <v>-8.3400000000000034</v>
      </c>
      <c r="L206" s="36"/>
    </row>
    <row r="207" spans="1:12" s="17" customFormat="1" ht="24.95" customHeight="1" x14ac:dyDescent="0.2">
      <c r="A207" s="184"/>
      <c r="B207" s="179" t="s">
        <v>286</v>
      </c>
      <c r="C207" s="185">
        <f>SUM(C176:C206)</f>
        <v>831.43</v>
      </c>
      <c r="D207" s="185">
        <f t="shared" ref="D207:K207" si="4">SUM(D176:D206)</f>
        <v>976.17</v>
      </c>
      <c r="E207" s="185">
        <f t="shared" si="4"/>
        <v>843.40000000000009</v>
      </c>
      <c r="F207" s="185">
        <f t="shared" si="4"/>
        <v>230.30000000000004</v>
      </c>
      <c r="G207" s="190">
        <f t="shared" si="4"/>
        <v>836</v>
      </c>
      <c r="H207" s="181"/>
      <c r="I207" s="185">
        <f t="shared" si="4"/>
        <v>-132.76999999999998</v>
      </c>
      <c r="J207" s="182"/>
      <c r="K207" s="185">
        <f t="shared" si="4"/>
        <v>-228.8900000000001</v>
      </c>
      <c r="L207" s="186"/>
    </row>
    <row r="208" spans="1:12" s="17" customFormat="1" ht="24.95" customHeight="1" thickBot="1" x14ac:dyDescent="0.25">
      <c r="A208" s="198"/>
      <c r="B208" s="199" t="s">
        <v>287</v>
      </c>
      <c r="C208" s="200">
        <f>C207/31</f>
        <v>26.820322580645161</v>
      </c>
      <c r="D208" s="200">
        <f t="shared" ref="D208:F208" si="5">D207/31</f>
        <v>31.489354838709676</v>
      </c>
      <c r="E208" s="200">
        <f t="shared" si="5"/>
        <v>27.20645161290323</v>
      </c>
      <c r="F208" s="200">
        <f t="shared" si="5"/>
        <v>7.4290322580645176</v>
      </c>
      <c r="G208" s="201"/>
      <c r="H208" s="202"/>
      <c r="I208" s="200">
        <f t="shared" ref="I208" si="6">I207/31</f>
        <v>-4.282903225806451</v>
      </c>
      <c r="J208" s="202"/>
      <c r="K208" s="200">
        <f t="shared" ref="K208" si="7">K207/31</f>
        <v>-7.3835483870967771</v>
      </c>
      <c r="L208" s="203"/>
    </row>
    <row r="209" spans="1:12" s="17" customFormat="1" ht="24.95" customHeight="1" x14ac:dyDescent="0.2">
      <c r="A209" s="367" t="s">
        <v>6</v>
      </c>
      <c r="B209" s="371"/>
      <c r="C209" s="127">
        <f>SUM(C39,C72,C125,C174,C207)</f>
        <v>5645.5664470000002</v>
      </c>
      <c r="D209" s="127">
        <f>SUM(D39,D72,D125,D174,D207)</f>
        <v>6587.3203990000002</v>
      </c>
      <c r="E209" s="127">
        <f>SUM(E39,E72,E125,E174,E207)</f>
        <v>5661.09</v>
      </c>
      <c r="F209" s="127">
        <f>SUM(F39,F72,F125,F174,F207)</f>
        <v>1658.8199999999997</v>
      </c>
      <c r="G209" s="128">
        <f>SUM(G39,G72,G125,G174,G207)</f>
        <v>3874</v>
      </c>
      <c r="H209" s="129"/>
      <c r="I209" s="127">
        <f>SUM(I39,I72,I125,I174,I207)</f>
        <v>-842.23039900000015</v>
      </c>
      <c r="J209" s="130"/>
      <c r="K209" s="127">
        <f>SUM(K39,K72,K125,K174,K207)</f>
        <v>-1014.7800000000007</v>
      </c>
      <c r="L209" s="131"/>
    </row>
    <row r="210" spans="1:12" s="17" customFormat="1" ht="24.95" customHeight="1" thickBot="1" x14ac:dyDescent="0.25">
      <c r="A210" s="369" t="s">
        <v>288</v>
      </c>
      <c r="B210" s="372"/>
      <c r="C210" s="204">
        <f>SUM(C40,C73,C126,C175,C208)/5</f>
        <v>29.147515785104389</v>
      </c>
      <c r="D210" s="204">
        <f>SUM(D40,D73,D126,D175,D208)/5</f>
        <v>33.578200861019212</v>
      </c>
      <c r="E210" s="204">
        <f>SUM(E40,E73,E126,E175,E208)/5</f>
        <v>29.310105601202736</v>
      </c>
      <c r="F210" s="204">
        <f>SUM(F40,F73,F126,F175,F208)/5</f>
        <v>8.6076120037912194</v>
      </c>
      <c r="G210" s="204"/>
      <c r="H210" s="205"/>
      <c r="I210" s="204">
        <f>SUM(I40,I73,I126,I175,I208)/5</f>
        <v>-4.2103299652990822</v>
      </c>
      <c r="J210" s="206"/>
      <c r="K210" s="204">
        <f>SUM(K40,K73,K126,K175,K208)/5</f>
        <v>-5.2798943987972704</v>
      </c>
      <c r="L210" s="207"/>
    </row>
    <row r="211" spans="1:12" s="17" customFormat="1" ht="24.95" customHeight="1" x14ac:dyDescent="0.2">
      <c r="B211" s="37"/>
      <c r="C211" s="37"/>
      <c r="D211" s="37"/>
      <c r="E211" s="38" t="s">
        <v>209</v>
      </c>
      <c r="F211" s="37"/>
      <c r="G211" s="37"/>
      <c r="H211" s="37"/>
      <c r="I211" s="38" t="s">
        <v>210</v>
      </c>
      <c r="J211" s="37"/>
      <c r="K211" s="39"/>
      <c r="L211" s="39"/>
    </row>
    <row r="212" spans="1:12" s="17" customFormat="1" ht="24.95" customHeight="1" x14ac:dyDescent="0.2">
      <c r="B212" s="40" t="s">
        <v>5</v>
      </c>
      <c r="C212" s="41" t="s">
        <v>14</v>
      </c>
      <c r="D212" s="41"/>
      <c r="E212" s="41"/>
      <c r="F212" s="41"/>
      <c r="G212" s="41"/>
      <c r="H212" s="41" t="s">
        <v>13</v>
      </c>
      <c r="K212" s="42"/>
      <c r="L212" s="42"/>
    </row>
    <row r="213" spans="1:12" s="17" customFormat="1" ht="24.95" customHeight="1" x14ac:dyDescent="0.2">
      <c r="C213" s="41"/>
      <c r="D213" s="41"/>
      <c r="E213" s="41"/>
      <c r="F213" s="41"/>
      <c r="G213" s="41"/>
      <c r="H213" s="41"/>
      <c r="K213" s="42"/>
      <c r="L213" s="42"/>
    </row>
    <row r="214" spans="1:12" s="17" customFormat="1" ht="24.95" customHeight="1" x14ac:dyDescent="0.2">
      <c r="C214" s="41"/>
      <c r="D214" s="41"/>
      <c r="E214" s="41"/>
      <c r="F214" s="41"/>
      <c r="G214" s="41"/>
      <c r="H214" s="41"/>
      <c r="K214" s="42"/>
      <c r="L214" s="42"/>
    </row>
    <row r="215" spans="1:12" s="17" customFormat="1" ht="24.95" customHeight="1" x14ac:dyDescent="0.2">
      <c r="E215" s="43"/>
      <c r="F215" s="43"/>
      <c r="G215" s="41"/>
      <c r="K215" s="42"/>
      <c r="L215" s="42"/>
    </row>
    <row r="216" spans="1:12" s="17" customFormat="1" ht="24.95" customHeight="1" x14ac:dyDescent="0.2">
      <c r="E216" s="43"/>
      <c r="F216" s="43"/>
      <c r="G216" s="41"/>
      <c r="K216" s="42"/>
      <c r="L216" s="42"/>
    </row>
  </sheetData>
  <sortState ref="A4:L198">
    <sortCondition ref="A4:A198"/>
  </sortState>
  <mergeCells count="8">
    <mergeCell ref="A209:B209"/>
    <mergeCell ref="A210:B210"/>
    <mergeCell ref="A1:L1"/>
    <mergeCell ref="A2:A3"/>
    <mergeCell ref="B2:B3"/>
    <mergeCell ref="C2:E2"/>
    <mergeCell ref="I2:J2"/>
    <mergeCell ref="L2:L3"/>
  </mergeCells>
  <printOptions horizontalCentered="1"/>
  <pageMargins left="0.511811023622047" right="0.118110236220472" top="0.5" bottom="0.25" header="0.118110236220472" footer="0"/>
  <pageSetup paperSize="9" scale="8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0"/>
  <sheetViews>
    <sheetView zoomScale="90" zoomScaleNormal="90" workbookViewId="0">
      <selection sqref="A1:XFD1048576"/>
    </sheetView>
  </sheetViews>
  <sheetFormatPr defaultRowHeight="24.95" customHeight="1" x14ac:dyDescent="0.2"/>
  <cols>
    <col min="1" max="1" width="5.5703125" style="17" customWidth="1"/>
    <col min="2" max="2" width="27" style="17" customWidth="1"/>
    <col min="3" max="4" width="9.7109375" style="17" customWidth="1"/>
    <col min="5" max="5" width="9.7109375" style="43" customWidth="1"/>
    <col min="6" max="6" width="12.140625" style="43" customWidth="1"/>
    <col min="7" max="7" width="10" style="41" customWidth="1"/>
    <col min="8" max="8" width="13.28515625" style="269" customWidth="1"/>
    <col min="9" max="9" width="9.42578125" style="17" customWidth="1"/>
    <col min="10" max="10" width="9.42578125" style="252" customWidth="1"/>
    <col min="11" max="11" width="9.42578125" style="42" customWidth="1"/>
    <col min="12" max="12" width="13" style="44" customWidth="1"/>
    <col min="13" max="16384" width="9.140625" style="17"/>
  </cols>
  <sheetData>
    <row r="1" spans="1:12" s="14" customFormat="1" ht="24.95" customHeight="1" thickBot="1" x14ac:dyDescent="0.25">
      <c r="B1" s="343" t="s">
        <v>320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ht="24.95" customHeight="1" x14ac:dyDescent="0.2">
      <c r="A2" s="373" t="s">
        <v>12</v>
      </c>
      <c r="B2" s="375" t="s">
        <v>0</v>
      </c>
      <c r="C2" s="377" t="s">
        <v>55</v>
      </c>
      <c r="D2" s="378"/>
      <c r="E2" s="379"/>
      <c r="F2" s="253" t="s">
        <v>10</v>
      </c>
      <c r="G2" s="254" t="s">
        <v>11</v>
      </c>
      <c r="H2" s="267" t="s">
        <v>4</v>
      </c>
      <c r="I2" s="380" t="s">
        <v>2</v>
      </c>
      <c r="J2" s="380"/>
      <c r="K2" s="257" t="s">
        <v>3</v>
      </c>
      <c r="L2" s="381" t="s">
        <v>5</v>
      </c>
    </row>
    <row r="3" spans="1:12" ht="24.95" customHeight="1" x14ac:dyDescent="0.2">
      <c r="A3" s="374"/>
      <c r="B3" s="376"/>
      <c r="C3" s="270">
        <v>2557</v>
      </c>
      <c r="D3" s="270">
        <v>2558</v>
      </c>
      <c r="E3" s="271">
        <v>2559</v>
      </c>
      <c r="F3" s="272">
        <v>2559</v>
      </c>
      <c r="G3" s="273">
        <v>2559</v>
      </c>
      <c r="H3" s="274" t="s">
        <v>8</v>
      </c>
      <c r="I3" s="275" t="s">
        <v>9</v>
      </c>
      <c r="J3" s="276" t="s">
        <v>4</v>
      </c>
      <c r="K3" s="277">
        <v>43.188000000000002</v>
      </c>
      <c r="L3" s="382"/>
    </row>
    <row r="4" spans="1:12" ht="24.95" customHeight="1" x14ac:dyDescent="0.2">
      <c r="A4" s="213">
        <v>1</v>
      </c>
      <c r="B4" s="214" t="s">
        <v>37</v>
      </c>
      <c r="C4" s="75">
        <v>56.545454199999995</v>
      </c>
      <c r="D4" s="75">
        <v>56.916666199999995</v>
      </c>
      <c r="E4" s="75">
        <v>58.926000000000002</v>
      </c>
      <c r="F4" s="75">
        <v>7.1879999999999997</v>
      </c>
      <c r="G4" s="217">
        <v>6</v>
      </c>
      <c r="H4" s="278">
        <v>1</v>
      </c>
      <c r="I4" s="75">
        <v>2.0093338000000074</v>
      </c>
      <c r="J4" s="285">
        <v>39</v>
      </c>
      <c r="K4" s="75">
        <v>15.738</v>
      </c>
      <c r="L4" s="75" t="s">
        <v>53</v>
      </c>
    </row>
    <row r="5" spans="1:12" ht="24.95" customHeight="1" x14ac:dyDescent="0.2">
      <c r="A5" s="213">
        <v>2</v>
      </c>
      <c r="B5" s="279" t="s">
        <v>132</v>
      </c>
      <c r="C5" s="75">
        <v>43.799999400000004</v>
      </c>
      <c r="D5" s="75">
        <v>54.457142399999995</v>
      </c>
      <c r="E5" s="75">
        <v>58.679999999999993</v>
      </c>
      <c r="F5" s="75">
        <v>9.9340000000000011</v>
      </c>
      <c r="G5" s="217">
        <v>5</v>
      </c>
      <c r="H5" s="278">
        <v>2</v>
      </c>
      <c r="I5" s="75">
        <v>4.2228575999999975</v>
      </c>
      <c r="J5" s="285">
        <v>18</v>
      </c>
      <c r="K5" s="75">
        <v>15.49199999999999</v>
      </c>
      <c r="L5" s="75" t="s">
        <v>53</v>
      </c>
    </row>
    <row r="6" spans="1:12" ht="24.95" customHeight="1" x14ac:dyDescent="0.35">
      <c r="A6" s="213">
        <v>3</v>
      </c>
      <c r="B6" s="215" t="s">
        <v>68</v>
      </c>
      <c r="C6" s="75">
        <v>44.371428000000002</v>
      </c>
      <c r="D6" s="75">
        <v>49.445453999999998</v>
      </c>
      <c r="E6" s="75">
        <v>54.891999999999996</v>
      </c>
      <c r="F6" s="75">
        <v>16.239999999999998</v>
      </c>
      <c r="G6" s="217">
        <v>18</v>
      </c>
      <c r="H6" s="278">
        <v>3</v>
      </c>
      <c r="I6" s="75">
        <v>5.4465459999999979</v>
      </c>
      <c r="J6" s="285">
        <v>11</v>
      </c>
      <c r="K6" s="75">
        <v>11.703999999999994</v>
      </c>
      <c r="L6" s="75" t="s">
        <v>53</v>
      </c>
    </row>
    <row r="7" spans="1:12" ht="24.95" customHeight="1" x14ac:dyDescent="0.2">
      <c r="A7" s="213">
        <v>4</v>
      </c>
      <c r="B7" s="214" t="s">
        <v>220</v>
      </c>
      <c r="C7" s="75">
        <v>46.708332999999996</v>
      </c>
      <c r="D7" s="75">
        <v>44.047367999999999</v>
      </c>
      <c r="E7" s="75">
        <v>54.45</v>
      </c>
      <c r="F7" s="75">
        <v>12.282</v>
      </c>
      <c r="G7" s="217">
        <v>7</v>
      </c>
      <c r="H7" s="278">
        <v>4</v>
      </c>
      <c r="I7" s="75">
        <v>10.402632000000004</v>
      </c>
      <c r="J7" s="285">
        <v>3</v>
      </c>
      <c r="K7" s="75">
        <v>11.262</v>
      </c>
      <c r="L7" s="75" t="s">
        <v>217</v>
      </c>
    </row>
    <row r="8" spans="1:12" ht="24.95" customHeight="1" x14ac:dyDescent="0.2">
      <c r="A8" s="213">
        <v>5</v>
      </c>
      <c r="B8" s="214" t="s">
        <v>21</v>
      </c>
      <c r="C8" s="75">
        <v>45.737499999999997</v>
      </c>
      <c r="D8" s="75">
        <v>56.745453999999995</v>
      </c>
      <c r="E8" s="75">
        <v>54.342000000000006</v>
      </c>
      <c r="F8" s="75">
        <v>11.804</v>
      </c>
      <c r="G8" s="217">
        <v>11</v>
      </c>
      <c r="H8" s="278">
        <v>5</v>
      </c>
      <c r="I8" s="75">
        <v>-2.4034539999999893</v>
      </c>
      <c r="J8" s="285">
        <v>118</v>
      </c>
      <c r="K8" s="75">
        <v>11.154000000000003</v>
      </c>
      <c r="L8" s="75" t="s">
        <v>53</v>
      </c>
    </row>
    <row r="9" spans="1:12" ht="24.95" customHeight="1" x14ac:dyDescent="0.2">
      <c r="A9" s="213">
        <v>6</v>
      </c>
      <c r="B9" s="214" t="s">
        <v>25</v>
      </c>
      <c r="C9" s="75">
        <v>41.857142400000001</v>
      </c>
      <c r="D9" s="75">
        <v>39.735713799999999</v>
      </c>
      <c r="E9" s="75">
        <v>50.722000000000001</v>
      </c>
      <c r="F9" s="75">
        <v>15.034000000000001</v>
      </c>
      <c r="G9" s="217">
        <v>12</v>
      </c>
      <c r="H9" s="278">
        <v>6</v>
      </c>
      <c r="I9" s="75">
        <v>10.986286200000002</v>
      </c>
      <c r="J9" s="285">
        <v>2</v>
      </c>
      <c r="K9" s="75">
        <v>7.5339999999999989</v>
      </c>
      <c r="L9" s="75" t="s">
        <v>217</v>
      </c>
    </row>
    <row r="10" spans="1:12" ht="24.95" customHeight="1" x14ac:dyDescent="0.2">
      <c r="A10" s="213">
        <v>7</v>
      </c>
      <c r="B10" s="279" t="s">
        <v>91</v>
      </c>
      <c r="C10" s="75">
        <v>38.899999599999994</v>
      </c>
      <c r="D10" s="75">
        <v>46.488234799999994</v>
      </c>
      <c r="E10" s="75">
        <v>50.434000000000005</v>
      </c>
      <c r="F10" s="75">
        <v>10.873999999999999</v>
      </c>
      <c r="G10" s="217">
        <v>11</v>
      </c>
      <c r="H10" s="278">
        <v>7</v>
      </c>
      <c r="I10" s="75">
        <v>3.945765200000011</v>
      </c>
      <c r="J10" s="285">
        <v>21</v>
      </c>
      <c r="K10" s="75">
        <v>7.2460000000000022</v>
      </c>
      <c r="L10" s="75" t="s">
        <v>53</v>
      </c>
    </row>
    <row r="11" spans="1:12" ht="24.95" customHeight="1" x14ac:dyDescent="0.35">
      <c r="A11" s="213">
        <v>8</v>
      </c>
      <c r="B11" s="216" t="s">
        <v>174</v>
      </c>
      <c r="C11" s="75">
        <v>49.2</v>
      </c>
      <c r="D11" s="75">
        <v>35.975999999999999</v>
      </c>
      <c r="E11" s="75">
        <v>50.076000000000001</v>
      </c>
      <c r="F11" s="75">
        <v>8.9259999999999984</v>
      </c>
      <c r="G11" s="217">
        <v>2</v>
      </c>
      <c r="H11" s="278">
        <v>8</v>
      </c>
      <c r="I11" s="280">
        <v>14.100000000000001</v>
      </c>
      <c r="J11" s="285">
        <v>1</v>
      </c>
      <c r="K11" s="75">
        <v>6.8879999999999981</v>
      </c>
      <c r="L11" s="75" t="s">
        <v>217</v>
      </c>
    </row>
    <row r="12" spans="1:12" ht="24.95" customHeight="1" x14ac:dyDescent="0.2">
      <c r="A12" s="213">
        <v>9</v>
      </c>
      <c r="B12" s="214" t="s">
        <v>42</v>
      </c>
      <c r="C12" s="75">
        <v>50.0642852</v>
      </c>
      <c r="D12" s="75">
        <v>60.326666599999996</v>
      </c>
      <c r="E12" s="75">
        <v>49.896000000000001</v>
      </c>
      <c r="F12" s="75">
        <v>13.240000000000004</v>
      </c>
      <c r="G12" s="217">
        <v>18</v>
      </c>
      <c r="H12" s="278">
        <v>9</v>
      </c>
      <c r="I12" s="75">
        <v>-10.430666599999995</v>
      </c>
      <c r="J12" s="285">
        <v>188</v>
      </c>
      <c r="K12" s="75">
        <v>6.7079999999999984</v>
      </c>
      <c r="L12" s="75" t="s">
        <v>53</v>
      </c>
    </row>
    <row r="13" spans="1:12" ht="24.95" customHeight="1" x14ac:dyDescent="0.2">
      <c r="A13" s="213">
        <v>10</v>
      </c>
      <c r="B13" s="279" t="s">
        <v>222</v>
      </c>
      <c r="C13" s="75">
        <v>43.4249996</v>
      </c>
      <c r="D13" s="75">
        <v>48.042856600000007</v>
      </c>
      <c r="E13" s="75">
        <v>49.064000000000007</v>
      </c>
      <c r="F13" s="75">
        <v>9.7440000000000015</v>
      </c>
      <c r="G13" s="217">
        <v>7</v>
      </c>
      <c r="H13" s="278">
        <v>10</v>
      </c>
      <c r="I13" s="75">
        <v>1.0211433999999997</v>
      </c>
      <c r="J13" s="285">
        <v>55</v>
      </c>
      <c r="K13" s="75">
        <v>5.8760000000000048</v>
      </c>
      <c r="L13" s="75" t="s">
        <v>53</v>
      </c>
    </row>
    <row r="14" spans="1:12" ht="24.95" customHeight="1" x14ac:dyDescent="0.2">
      <c r="A14" s="213">
        <v>11</v>
      </c>
      <c r="B14" s="214" t="s">
        <v>39</v>
      </c>
      <c r="C14" s="75">
        <v>49.366666200000004</v>
      </c>
      <c r="D14" s="75">
        <v>50.424999599999992</v>
      </c>
      <c r="E14" s="75">
        <v>49.061999999999998</v>
      </c>
      <c r="F14" s="75">
        <v>12.868</v>
      </c>
      <c r="G14" s="217">
        <v>12</v>
      </c>
      <c r="H14" s="278">
        <v>11</v>
      </c>
      <c r="I14" s="75">
        <v>-1.3629995999999949</v>
      </c>
      <c r="J14" s="285">
        <v>99</v>
      </c>
      <c r="K14" s="75">
        <v>5.8739999999999952</v>
      </c>
      <c r="L14" s="75" t="s">
        <v>53</v>
      </c>
    </row>
    <row r="15" spans="1:12" ht="24.95" customHeight="1" x14ac:dyDescent="0.2">
      <c r="A15" s="213">
        <v>12</v>
      </c>
      <c r="B15" s="214" t="s">
        <v>30</v>
      </c>
      <c r="C15" s="75">
        <v>43.507142599999995</v>
      </c>
      <c r="D15" s="75">
        <v>55.155555200000002</v>
      </c>
      <c r="E15" s="75">
        <v>48.994000000000007</v>
      </c>
      <c r="F15" s="75">
        <v>14.343999999999999</v>
      </c>
      <c r="G15" s="217">
        <v>9</v>
      </c>
      <c r="H15" s="278">
        <v>12</v>
      </c>
      <c r="I15" s="75">
        <v>-6.1615551999999951</v>
      </c>
      <c r="J15" s="285">
        <v>174</v>
      </c>
      <c r="K15" s="75">
        <v>5.8060000000000045</v>
      </c>
      <c r="L15" s="75" t="s">
        <v>53</v>
      </c>
    </row>
    <row r="16" spans="1:12" ht="24.95" customHeight="1" x14ac:dyDescent="0.2">
      <c r="A16" s="213">
        <v>13</v>
      </c>
      <c r="B16" s="214" t="s">
        <v>49</v>
      </c>
      <c r="C16" s="75">
        <v>38.477777200000006</v>
      </c>
      <c r="D16" s="75">
        <v>46.799999400000004</v>
      </c>
      <c r="E16" s="75">
        <v>48.907999999999994</v>
      </c>
      <c r="F16" s="75">
        <v>9.3880000000000017</v>
      </c>
      <c r="G16" s="217">
        <v>6</v>
      </c>
      <c r="H16" s="278">
        <v>13</v>
      </c>
      <c r="I16" s="75">
        <v>2.1080005999999898</v>
      </c>
      <c r="J16" s="285">
        <v>37</v>
      </c>
      <c r="K16" s="75">
        <v>5.7199999999999918</v>
      </c>
      <c r="L16" s="75" t="s">
        <v>53</v>
      </c>
    </row>
    <row r="17" spans="1:12" ht="24.95" customHeight="1" x14ac:dyDescent="0.2">
      <c r="A17" s="213">
        <v>14</v>
      </c>
      <c r="B17" s="279" t="s">
        <v>110</v>
      </c>
      <c r="C17" s="75">
        <v>44.583452800000003</v>
      </c>
      <c r="D17" s="75">
        <v>47.415861800000002</v>
      </c>
      <c r="E17" s="75">
        <v>48.089999999999996</v>
      </c>
      <c r="F17" s="75">
        <v>16.777999999999999</v>
      </c>
      <c r="G17" s="217">
        <v>140</v>
      </c>
      <c r="H17" s="278">
        <v>14</v>
      </c>
      <c r="I17" s="75">
        <v>0.67413819999999447</v>
      </c>
      <c r="J17" s="285">
        <v>62</v>
      </c>
      <c r="K17" s="75">
        <v>4.9019999999999939</v>
      </c>
      <c r="L17" s="75" t="s">
        <v>53</v>
      </c>
    </row>
    <row r="18" spans="1:12" ht="24.95" customHeight="1" x14ac:dyDescent="0.2">
      <c r="A18" s="213">
        <v>15</v>
      </c>
      <c r="B18" s="214" t="s">
        <v>50</v>
      </c>
      <c r="C18" s="75">
        <v>45.738888399999993</v>
      </c>
      <c r="D18" s="75">
        <v>47.0625</v>
      </c>
      <c r="E18" s="75">
        <v>47.87</v>
      </c>
      <c r="F18" s="75">
        <v>13.66</v>
      </c>
      <c r="G18" s="217">
        <v>17</v>
      </c>
      <c r="H18" s="278">
        <v>15</v>
      </c>
      <c r="I18" s="75">
        <v>0.80749999999999744</v>
      </c>
      <c r="J18" s="285">
        <v>60</v>
      </c>
      <c r="K18" s="75">
        <v>4.6819999999999951</v>
      </c>
      <c r="L18" s="75" t="s">
        <v>53</v>
      </c>
    </row>
    <row r="19" spans="1:12" ht="24.95" customHeight="1" x14ac:dyDescent="0.2">
      <c r="A19" s="213">
        <v>16</v>
      </c>
      <c r="B19" s="279" t="s">
        <v>95</v>
      </c>
      <c r="C19" s="75">
        <v>32.880000000000003</v>
      </c>
      <c r="D19" s="75">
        <v>45.3</v>
      </c>
      <c r="E19" s="75">
        <v>47.44</v>
      </c>
      <c r="F19" s="75">
        <v>5.3019999999999996</v>
      </c>
      <c r="G19" s="217">
        <v>5</v>
      </c>
      <c r="H19" s="278">
        <v>16</v>
      </c>
      <c r="I19" s="75">
        <v>2.1400000000000006</v>
      </c>
      <c r="J19" s="285">
        <v>36</v>
      </c>
      <c r="K19" s="75">
        <v>4.2519999999999953</v>
      </c>
      <c r="L19" s="75" t="s">
        <v>53</v>
      </c>
    </row>
    <row r="20" spans="1:12" ht="24.95" customHeight="1" x14ac:dyDescent="0.35">
      <c r="A20" s="213">
        <v>17</v>
      </c>
      <c r="B20" s="215" t="s">
        <v>62</v>
      </c>
      <c r="C20" s="75">
        <v>41.599999799999999</v>
      </c>
      <c r="D20" s="75">
        <v>47.538460999999998</v>
      </c>
      <c r="E20" s="75">
        <v>47.405999999999992</v>
      </c>
      <c r="F20" s="75">
        <v>12.446</v>
      </c>
      <c r="G20" s="217">
        <v>12</v>
      </c>
      <c r="H20" s="278">
        <v>17</v>
      </c>
      <c r="I20" s="75">
        <v>-0.13246100000000638</v>
      </c>
      <c r="J20" s="285">
        <v>75</v>
      </c>
      <c r="K20" s="75">
        <v>4.2179999999999893</v>
      </c>
      <c r="L20" s="75" t="s">
        <v>53</v>
      </c>
    </row>
    <row r="21" spans="1:12" ht="24.95" customHeight="1" x14ac:dyDescent="0.2">
      <c r="A21" s="213">
        <v>18</v>
      </c>
      <c r="B21" s="279" t="s">
        <v>90</v>
      </c>
      <c r="C21" s="75">
        <v>47.329267799999997</v>
      </c>
      <c r="D21" s="75">
        <v>47.790908600000002</v>
      </c>
      <c r="E21" s="75">
        <v>47.28</v>
      </c>
      <c r="F21" s="75">
        <v>12.242000000000001</v>
      </c>
      <c r="G21" s="217">
        <v>36</v>
      </c>
      <c r="H21" s="278">
        <v>18</v>
      </c>
      <c r="I21" s="75">
        <v>-0.51090860000000049</v>
      </c>
      <c r="J21" s="285">
        <v>82</v>
      </c>
      <c r="K21" s="75">
        <v>4.0919999999999987</v>
      </c>
      <c r="L21" s="75" t="s">
        <v>53</v>
      </c>
    </row>
    <row r="22" spans="1:12" ht="24.95" customHeight="1" x14ac:dyDescent="0.2">
      <c r="A22" s="213">
        <v>19</v>
      </c>
      <c r="B22" s="214" t="s">
        <v>46</v>
      </c>
      <c r="C22" s="75">
        <v>39.878571000000001</v>
      </c>
      <c r="D22" s="75">
        <v>48.674999399999997</v>
      </c>
      <c r="E22" s="75">
        <v>47.058000000000007</v>
      </c>
      <c r="F22" s="75">
        <v>9.3239999999999998</v>
      </c>
      <c r="G22" s="217">
        <v>19</v>
      </c>
      <c r="H22" s="278">
        <v>19</v>
      </c>
      <c r="I22" s="75">
        <v>-1.6169993999999903</v>
      </c>
      <c r="J22" s="285">
        <v>101</v>
      </c>
      <c r="K22" s="75">
        <v>3.8700000000000045</v>
      </c>
      <c r="L22" s="75" t="s">
        <v>53</v>
      </c>
    </row>
    <row r="23" spans="1:12" ht="24.95" customHeight="1" x14ac:dyDescent="0.35">
      <c r="A23" s="213">
        <v>20</v>
      </c>
      <c r="B23" s="216" t="s">
        <v>164</v>
      </c>
      <c r="C23" s="75">
        <v>44.636000000000003</v>
      </c>
      <c r="D23" s="75">
        <v>47.769999999999996</v>
      </c>
      <c r="E23" s="75">
        <v>46.980000000000004</v>
      </c>
      <c r="F23" s="75">
        <v>12.123999999999999</v>
      </c>
      <c r="G23" s="217">
        <v>28</v>
      </c>
      <c r="H23" s="278">
        <v>20</v>
      </c>
      <c r="I23" s="75">
        <v>-0.78999999999999204</v>
      </c>
      <c r="J23" s="285">
        <v>85</v>
      </c>
      <c r="K23" s="75">
        <v>3.7920000000000016</v>
      </c>
      <c r="L23" s="75" t="s">
        <v>53</v>
      </c>
    </row>
    <row r="24" spans="1:12" s="14" customFormat="1" ht="24.95" customHeight="1" thickBot="1" x14ac:dyDescent="0.25">
      <c r="B24" s="343" t="s">
        <v>320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</row>
    <row r="25" spans="1:12" ht="24.95" customHeight="1" x14ac:dyDescent="0.2">
      <c r="A25" s="373" t="s">
        <v>12</v>
      </c>
      <c r="B25" s="375" t="s">
        <v>0</v>
      </c>
      <c r="C25" s="377" t="s">
        <v>55</v>
      </c>
      <c r="D25" s="378"/>
      <c r="E25" s="379"/>
      <c r="F25" s="253" t="s">
        <v>10</v>
      </c>
      <c r="G25" s="254" t="s">
        <v>11</v>
      </c>
      <c r="H25" s="267" t="s">
        <v>4</v>
      </c>
      <c r="I25" s="380" t="s">
        <v>2</v>
      </c>
      <c r="J25" s="380"/>
      <c r="K25" s="257" t="s">
        <v>3</v>
      </c>
      <c r="L25" s="381" t="s">
        <v>5</v>
      </c>
    </row>
    <row r="26" spans="1:12" ht="24.95" customHeight="1" x14ac:dyDescent="0.2">
      <c r="A26" s="374"/>
      <c r="B26" s="376"/>
      <c r="C26" s="270">
        <v>2557</v>
      </c>
      <c r="D26" s="270">
        <v>2558</v>
      </c>
      <c r="E26" s="271">
        <v>2559</v>
      </c>
      <c r="F26" s="272">
        <v>2559</v>
      </c>
      <c r="G26" s="273">
        <v>2559</v>
      </c>
      <c r="H26" s="274" t="s">
        <v>8</v>
      </c>
      <c r="I26" s="275" t="s">
        <v>9</v>
      </c>
      <c r="J26" s="276" t="s">
        <v>4</v>
      </c>
      <c r="K26" s="277">
        <v>43.188000000000002</v>
      </c>
      <c r="L26" s="382"/>
    </row>
    <row r="27" spans="1:12" ht="24.95" customHeight="1" x14ac:dyDescent="0.35">
      <c r="A27" s="213">
        <v>21</v>
      </c>
      <c r="B27" s="215" t="s">
        <v>66</v>
      </c>
      <c r="C27" s="75">
        <v>42.216666400000001</v>
      </c>
      <c r="D27" s="75">
        <v>51.508333000000007</v>
      </c>
      <c r="E27" s="75">
        <v>46.88</v>
      </c>
      <c r="F27" s="75">
        <v>11.932</v>
      </c>
      <c r="G27" s="217">
        <v>10</v>
      </c>
      <c r="H27" s="278">
        <v>21</v>
      </c>
      <c r="I27" s="75">
        <v>-4.6283330000000049</v>
      </c>
      <c r="J27" s="285">
        <v>151</v>
      </c>
      <c r="K27" s="75">
        <v>3.6920000000000002</v>
      </c>
      <c r="L27" s="75" t="s">
        <v>53</v>
      </c>
    </row>
    <row r="28" spans="1:12" ht="24.95" customHeight="1" x14ac:dyDescent="0.2">
      <c r="A28" s="213">
        <v>22</v>
      </c>
      <c r="B28" s="214" t="s">
        <v>35</v>
      </c>
      <c r="C28" s="75">
        <v>57.11</v>
      </c>
      <c r="D28" s="75">
        <v>52.157894399999996</v>
      </c>
      <c r="E28" s="75">
        <v>46.844000000000001</v>
      </c>
      <c r="F28" s="75">
        <v>12.524000000000001</v>
      </c>
      <c r="G28" s="217">
        <v>16</v>
      </c>
      <c r="H28" s="278">
        <v>22</v>
      </c>
      <c r="I28" s="75">
        <v>-5.3138943999999952</v>
      </c>
      <c r="J28" s="285">
        <v>163</v>
      </c>
      <c r="K28" s="75">
        <v>3.6559999999999988</v>
      </c>
      <c r="L28" s="75" t="s">
        <v>53</v>
      </c>
    </row>
    <row r="29" spans="1:12" ht="24.95" customHeight="1" x14ac:dyDescent="0.35">
      <c r="A29" s="213">
        <v>23</v>
      </c>
      <c r="B29" s="215" t="s">
        <v>84</v>
      </c>
      <c r="C29" s="75">
        <v>45.896773599999996</v>
      </c>
      <c r="D29" s="75">
        <v>48.147618399999999</v>
      </c>
      <c r="E29" s="75">
        <v>46.447999999999993</v>
      </c>
      <c r="F29" s="75">
        <v>11.657999999999999</v>
      </c>
      <c r="G29" s="217">
        <v>22</v>
      </c>
      <c r="H29" s="278">
        <v>23</v>
      </c>
      <c r="I29" s="75">
        <v>-1.6996184000000056</v>
      </c>
      <c r="J29" s="285">
        <v>104</v>
      </c>
      <c r="K29" s="75">
        <v>3.2599999999999909</v>
      </c>
      <c r="L29" s="75" t="s">
        <v>53</v>
      </c>
    </row>
    <row r="30" spans="1:12" ht="24.95" customHeight="1" x14ac:dyDescent="0.2">
      <c r="A30" s="213">
        <v>24</v>
      </c>
      <c r="B30" s="279" t="s">
        <v>112</v>
      </c>
      <c r="C30" s="75">
        <v>55.15</v>
      </c>
      <c r="D30" s="75">
        <v>44.66</v>
      </c>
      <c r="E30" s="75">
        <v>46.268000000000008</v>
      </c>
      <c r="F30" s="75">
        <v>6.3760000000000003</v>
      </c>
      <c r="G30" s="217">
        <v>6</v>
      </c>
      <c r="H30" s="278">
        <v>24</v>
      </c>
      <c r="I30" s="75">
        <v>1.6080000000000112</v>
      </c>
      <c r="J30" s="285">
        <v>49</v>
      </c>
      <c r="K30" s="75">
        <v>3.0800000000000054</v>
      </c>
      <c r="L30" s="75" t="s">
        <v>53</v>
      </c>
    </row>
    <row r="31" spans="1:12" ht="24.95" customHeight="1" x14ac:dyDescent="0.2">
      <c r="A31" s="213">
        <v>25</v>
      </c>
      <c r="B31" s="279" t="s">
        <v>133</v>
      </c>
      <c r="C31" s="75">
        <v>39.644444</v>
      </c>
      <c r="D31" s="75">
        <v>42.291666200000002</v>
      </c>
      <c r="E31" s="75">
        <v>45.884</v>
      </c>
      <c r="F31" s="75">
        <v>10.243999999999998</v>
      </c>
      <c r="G31" s="217">
        <v>9</v>
      </c>
      <c r="H31" s="278">
        <v>25</v>
      </c>
      <c r="I31" s="75">
        <v>3.5923337999999987</v>
      </c>
      <c r="J31" s="285">
        <v>26</v>
      </c>
      <c r="K31" s="75">
        <v>2.695999999999998</v>
      </c>
      <c r="L31" s="75" t="s">
        <v>53</v>
      </c>
    </row>
    <row r="32" spans="1:12" ht="24.95" customHeight="1" x14ac:dyDescent="0.35">
      <c r="A32" s="213">
        <v>26</v>
      </c>
      <c r="B32" s="215" t="s">
        <v>78</v>
      </c>
      <c r="C32" s="75">
        <v>32.578570999999997</v>
      </c>
      <c r="D32" s="75">
        <v>41.429999999999993</v>
      </c>
      <c r="E32" s="75">
        <v>45.616</v>
      </c>
      <c r="F32" s="75">
        <v>12.472</v>
      </c>
      <c r="G32" s="217">
        <v>13</v>
      </c>
      <c r="H32" s="278">
        <v>26</v>
      </c>
      <c r="I32" s="75">
        <v>4.186000000000007</v>
      </c>
      <c r="J32" s="285">
        <v>19</v>
      </c>
      <c r="K32" s="75">
        <v>2.4279999999999973</v>
      </c>
      <c r="L32" s="75" t="s">
        <v>53</v>
      </c>
    </row>
    <row r="33" spans="1:12" ht="24.95" customHeight="1" x14ac:dyDescent="0.35">
      <c r="A33" s="213">
        <v>27</v>
      </c>
      <c r="B33" s="215" t="s">
        <v>189</v>
      </c>
      <c r="C33" s="75">
        <v>36.158000000000001</v>
      </c>
      <c r="D33" s="75">
        <v>43.688000000000002</v>
      </c>
      <c r="E33" s="75">
        <v>45.606000000000009</v>
      </c>
      <c r="F33" s="75">
        <v>13.135999999999999</v>
      </c>
      <c r="G33" s="217">
        <v>84</v>
      </c>
      <c r="H33" s="278">
        <v>27</v>
      </c>
      <c r="I33" s="75">
        <v>1.9180000000000064</v>
      </c>
      <c r="J33" s="285">
        <v>43</v>
      </c>
      <c r="K33" s="75">
        <v>2.4180000000000064</v>
      </c>
      <c r="L33" s="75" t="s">
        <v>53</v>
      </c>
    </row>
    <row r="34" spans="1:12" ht="24.95" customHeight="1" x14ac:dyDescent="0.35">
      <c r="A34" s="213">
        <v>28</v>
      </c>
      <c r="B34" s="215" t="s">
        <v>58</v>
      </c>
      <c r="C34" s="75">
        <v>39.657142399999998</v>
      </c>
      <c r="D34" s="75">
        <v>43.77</v>
      </c>
      <c r="E34" s="75">
        <v>45.537999999999997</v>
      </c>
      <c r="F34" s="75">
        <v>6.3119999999999994</v>
      </c>
      <c r="G34" s="217">
        <v>4</v>
      </c>
      <c r="H34" s="278">
        <v>28</v>
      </c>
      <c r="I34" s="75">
        <v>1.7679999999999936</v>
      </c>
      <c r="J34" s="285">
        <v>45</v>
      </c>
      <c r="K34" s="75">
        <v>2.3499999999999943</v>
      </c>
      <c r="L34" s="75" t="s">
        <v>53</v>
      </c>
    </row>
    <row r="35" spans="1:12" ht="24.95" customHeight="1" x14ac:dyDescent="0.35">
      <c r="A35" s="213">
        <v>29</v>
      </c>
      <c r="B35" s="215" t="s">
        <v>77</v>
      </c>
      <c r="C35" s="75">
        <v>40.463635999999994</v>
      </c>
      <c r="D35" s="75">
        <v>41.292307199999996</v>
      </c>
      <c r="E35" s="75">
        <v>45.347999999999992</v>
      </c>
      <c r="F35" s="75">
        <v>6.6679999999999993</v>
      </c>
      <c r="G35" s="217">
        <v>6</v>
      </c>
      <c r="H35" s="278">
        <v>29</v>
      </c>
      <c r="I35" s="75">
        <v>4.0556927999999957</v>
      </c>
      <c r="J35" s="285">
        <v>20</v>
      </c>
      <c r="K35" s="75">
        <v>2.1599999999999895</v>
      </c>
      <c r="L35" s="75" t="s">
        <v>53</v>
      </c>
    </row>
    <row r="36" spans="1:12" ht="24.95" customHeight="1" x14ac:dyDescent="0.35">
      <c r="A36" s="213">
        <v>30</v>
      </c>
      <c r="B36" s="215" t="s">
        <v>83</v>
      </c>
      <c r="C36" s="75">
        <v>42.870587799999996</v>
      </c>
      <c r="D36" s="75">
        <v>41.64</v>
      </c>
      <c r="E36" s="75">
        <v>45.239999999999995</v>
      </c>
      <c r="F36" s="75">
        <v>12.632000000000001</v>
      </c>
      <c r="G36" s="217">
        <v>15</v>
      </c>
      <c r="H36" s="278">
        <v>30</v>
      </c>
      <c r="I36" s="75">
        <v>3.5999999999999943</v>
      </c>
      <c r="J36" s="285">
        <v>25</v>
      </c>
      <c r="K36" s="75">
        <v>2.0519999999999925</v>
      </c>
      <c r="L36" s="75" t="s">
        <v>53</v>
      </c>
    </row>
    <row r="37" spans="1:12" ht="24.95" customHeight="1" x14ac:dyDescent="0.2">
      <c r="A37" s="213">
        <v>31</v>
      </c>
      <c r="B37" s="214" t="s">
        <v>23</v>
      </c>
      <c r="C37" s="75">
        <v>37.85</v>
      </c>
      <c r="D37" s="75">
        <v>49</v>
      </c>
      <c r="E37" s="75">
        <v>45.234000000000002</v>
      </c>
      <c r="F37" s="75">
        <v>9.2420000000000009</v>
      </c>
      <c r="G37" s="217">
        <v>9</v>
      </c>
      <c r="H37" s="278">
        <v>31</v>
      </c>
      <c r="I37" s="75">
        <v>-3.7659999999999982</v>
      </c>
      <c r="J37" s="285">
        <v>139</v>
      </c>
      <c r="K37" s="75">
        <v>2.0459999999999994</v>
      </c>
      <c r="L37" s="75" t="s">
        <v>53</v>
      </c>
    </row>
    <row r="38" spans="1:12" ht="24.95" customHeight="1" x14ac:dyDescent="0.35">
      <c r="A38" s="213">
        <v>32</v>
      </c>
      <c r="B38" s="215" t="s">
        <v>60</v>
      </c>
      <c r="C38" s="75">
        <v>42</v>
      </c>
      <c r="D38" s="75">
        <v>46.64</v>
      </c>
      <c r="E38" s="75">
        <v>44.942000000000007</v>
      </c>
      <c r="F38" s="75">
        <v>9.0779999999999994</v>
      </c>
      <c r="G38" s="217">
        <v>11</v>
      </c>
      <c r="H38" s="278">
        <v>32</v>
      </c>
      <c r="I38" s="75">
        <v>-1.6979999999999933</v>
      </c>
      <c r="J38" s="285">
        <v>103</v>
      </c>
      <c r="K38" s="75">
        <v>1.7540000000000049</v>
      </c>
      <c r="L38" s="75" t="s">
        <v>53</v>
      </c>
    </row>
    <row r="39" spans="1:12" ht="24.95" customHeight="1" x14ac:dyDescent="0.35">
      <c r="A39" s="213">
        <v>33</v>
      </c>
      <c r="B39" s="215" t="s">
        <v>57</v>
      </c>
      <c r="C39" s="75">
        <v>38.070587599999996</v>
      </c>
      <c r="D39" s="75">
        <v>50.735713999999994</v>
      </c>
      <c r="E39" s="75">
        <v>44.83</v>
      </c>
      <c r="F39" s="75">
        <v>8.702</v>
      </c>
      <c r="G39" s="217">
        <v>14</v>
      </c>
      <c r="H39" s="278">
        <v>33</v>
      </c>
      <c r="I39" s="75">
        <v>-5.9057139999999961</v>
      </c>
      <c r="J39" s="285">
        <v>169</v>
      </c>
      <c r="K39" s="75">
        <v>1.6419999999999959</v>
      </c>
      <c r="L39" s="75" t="s">
        <v>53</v>
      </c>
    </row>
    <row r="40" spans="1:12" ht="24.95" customHeight="1" x14ac:dyDescent="0.2">
      <c r="A40" s="213">
        <v>34</v>
      </c>
      <c r="B40" s="279" t="s">
        <v>98</v>
      </c>
      <c r="C40" s="75">
        <v>38.35</v>
      </c>
      <c r="D40" s="75">
        <v>47.283332999999999</v>
      </c>
      <c r="E40" s="75">
        <v>44.83</v>
      </c>
      <c r="F40" s="75">
        <v>13.439999999999998</v>
      </c>
      <c r="G40" s="217">
        <v>13</v>
      </c>
      <c r="H40" s="278">
        <v>33</v>
      </c>
      <c r="I40" s="75">
        <v>-2.4533330000000007</v>
      </c>
      <c r="J40" s="285">
        <v>121</v>
      </c>
      <c r="K40" s="75">
        <v>1.6419999999999959</v>
      </c>
      <c r="L40" s="75" t="s">
        <v>53</v>
      </c>
    </row>
    <row r="41" spans="1:12" ht="24.95" customHeight="1" x14ac:dyDescent="0.35">
      <c r="A41" s="213">
        <v>35</v>
      </c>
      <c r="B41" s="216" t="s">
        <v>166</v>
      </c>
      <c r="C41" s="75">
        <v>39.628</v>
      </c>
      <c r="D41" s="75">
        <v>44.595999999999997</v>
      </c>
      <c r="E41" s="75">
        <v>44.652000000000001</v>
      </c>
      <c r="F41" s="75">
        <v>11.9</v>
      </c>
      <c r="G41" s="217">
        <v>18</v>
      </c>
      <c r="H41" s="278">
        <v>35</v>
      </c>
      <c r="I41" s="75">
        <v>5.6000000000004491E-2</v>
      </c>
      <c r="J41" s="285">
        <v>73</v>
      </c>
      <c r="K41" s="75">
        <v>1.4639999999999986</v>
      </c>
      <c r="L41" s="75" t="s">
        <v>53</v>
      </c>
    </row>
    <row r="42" spans="1:12" ht="24.95" customHeight="1" x14ac:dyDescent="0.2">
      <c r="A42" s="213">
        <v>36</v>
      </c>
      <c r="B42" s="214" t="s">
        <v>52</v>
      </c>
      <c r="C42" s="75">
        <v>38.9999994</v>
      </c>
      <c r="D42" s="75">
        <v>46.72</v>
      </c>
      <c r="E42" s="75">
        <v>44.564</v>
      </c>
      <c r="F42" s="75">
        <v>12.89</v>
      </c>
      <c r="G42" s="217">
        <v>4</v>
      </c>
      <c r="H42" s="278">
        <v>36</v>
      </c>
      <c r="I42" s="75">
        <v>-2.1559999999999988</v>
      </c>
      <c r="J42" s="285">
        <v>112</v>
      </c>
      <c r="K42" s="75">
        <v>1.3759999999999977</v>
      </c>
      <c r="L42" s="75" t="s">
        <v>53</v>
      </c>
    </row>
    <row r="43" spans="1:12" ht="24.95" customHeight="1" x14ac:dyDescent="0.35">
      <c r="A43" s="213">
        <v>37</v>
      </c>
      <c r="B43" s="215" t="s">
        <v>64</v>
      </c>
      <c r="C43" s="75">
        <v>43.092912800000001</v>
      </c>
      <c r="D43" s="75">
        <v>45.201555999999997</v>
      </c>
      <c r="E43" s="75">
        <v>44.308</v>
      </c>
      <c r="F43" s="75">
        <v>15.551999999999998</v>
      </c>
      <c r="G43" s="217">
        <v>240</v>
      </c>
      <c r="H43" s="278">
        <v>37</v>
      </c>
      <c r="I43" s="75">
        <v>-0.89355599999999669</v>
      </c>
      <c r="J43" s="285">
        <v>89</v>
      </c>
      <c r="K43" s="75">
        <v>1.1199999999999974</v>
      </c>
      <c r="L43" s="75" t="s">
        <v>53</v>
      </c>
    </row>
    <row r="44" spans="1:12" ht="24.95" customHeight="1" x14ac:dyDescent="0.35">
      <c r="A44" s="213">
        <v>38</v>
      </c>
      <c r="B44" s="216" t="s">
        <v>150</v>
      </c>
      <c r="C44" s="75">
        <v>43.809999999999995</v>
      </c>
      <c r="D44" s="75">
        <v>43.480000000000004</v>
      </c>
      <c r="E44" s="75">
        <v>44.267999999999994</v>
      </c>
      <c r="F44" s="75">
        <v>12.685999999999998</v>
      </c>
      <c r="G44" s="217">
        <v>60</v>
      </c>
      <c r="H44" s="278">
        <v>38</v>
      </c>
      <c r="I44" s="75">
        <v>0.7879999999999896</v>
      </c>
      <c r="J44" s="285">
        <v>61</v>
      </c>
      <c r="K44" s="75">
        <v>1.0799999999999912</v>
      </c>
      <c r="L44" s="75" t="s">
        <v>53</v>
      </c>
    </row>
    <row r="45" spans="1:12" ht="24.95" customHeight="1" x14ac:dyDescent="0.2">
      <c r="A45" s="213">
        <v>39</v>
      </c>
      <c r="B45" s="279" t="s">
        <v>105</v>
      </c>
      <c r="C45" s="75">
        <v>39.671428200000001</v>
      </c>
      <c r="D45" s="75">
        <v>40.425925399999997</v>
      </c>
      <c r="E45" s="75">
        <v>44.192</v>
      </c>
      <c r="F45" s="75">
        <v>9.6280000000000001</v>
      </c>
      <c r="G45" s="217">
        <v>16</v>
      </c>
      <c r="H45" s="278">
        <v>39</v>
      </c>
      <c r="I45" s="75">
        <v>3.7660746000000032</v>
      </c>
      <c r="J45" s="285">
        <v>23</v>
      </c>
      <c r="K45" s="75">
        <v>1.0039999999999978</v>
      </c>
      <c r="L45" s="75" t="s">
        <v>53</v>
      </c>
    </row>
    <row r="46" spans="1:12" ht="24.95" customHeight="1" x14ac:dyDescent="0.2">
      <c r="A46" s="213">
        <v>40</v>
      </c>
      <c r="B46" s="279" t="s">
        <v>107</v>
      </c>
      <c r="C46" s="75">
        <v>34.6</v>
      </c>
      <c r="D46" s="75">
        <v>42.499999599999995</v>
      </c>
      <c r="E46" s="75">
        <v>44.034000000000006</v>
      </c>
      <c r="F46" s="75">
        <v>6.8900000000000006</v>
      </c>
      <c r="G46" s="217">
        <v>6</v>
      </c>
      <c r="H46" s="278">
        <v>40</v>
      </c>
      <c r="I46" s="75">
        <v>1.5340004000000107</v>
      </c>
      <c r="J46" s="285">
        <v>50</v>
      </c>
      <c r="K46" s="75">
        <v>0.84600000000000364</v>
      </c>
      <c r="L46" s="75" t="s">
        <v>53</v>
      </c>
    </row>
    <row r="47" spans="1:12" s="14" customFormat="1" ht="24.95" customHeight="1" thickBot="1" x14ac:dyDescent="0.25">
      <c r="B47" s="343" t="s">
        <v>320</v>
      </c>
      <c r="C47" s="343"/>
      <c r="D47" s="343"/>
      <c r="E47" s="343"/>
      <c r="F47" s="343"/>
      <c r="G47" s="343"/>
      <c r="H47" s="343"/>
      <c r="I47" s="343"/>
      <c r="J47" s="343"/>
      <c r="K47" s="343"/>
      <c r="L47" s="343"/>
    </row>
    <row r="48" spans="1:12" ht="24.95" customHeight="1" x14ac:dyDescent="0.2">
      <c r="A48" s="373" t="s">
        <v>12</v>
      </c>
      <c r="B48" s="375" t="s">
        <v>0</v>
      </c>
      <c r="C48" s="377" t="s">
        <v>55</v>
      </c>
      <c r="D48" s="378"/>
      <c r="E48" s="379"/>
      <c r="F48" s="253" t="s">
        <v>10</v>
      </c>
      <c r="G48" s="254" t="s">
        <v>11</v>
      </c>
      <c r="H48" s="267" t="s">
        <v>4</v>
      </c>
      <c r="I48" s="380" t="s">
        <v>2</v>
      </c>
      <c r="J48" s="380"/>
      <c r="K48" s="257" t="s">
        <v>3</v>
      </c>
      <c r="L48" s="381" t="s">
        <v>5</v>
      </c>
    </row>
    <row r="49" spans="1:12" ht="24.95" customHeight="1" x14ac:dyDescent="0.2">
      <c r="A49" s="374"/>
      <c r="B49" s="376"/>
      <c r="C49" s="270">
        <v>2557</v>
      </c>
      <c r="D49" s="270">
        <v>2558</v>
      </c>
      <c r="E49" s="271">
        <v>2559</v>
      </c>
      <c r="F49" s="272">
        <v>2559</v>
      </c>
      <c r="G49" s="273">
        <v>2559</v>
      </c>
      <c r="H49" s="274" t="s">
        <v>8</v>
      </c>
      <c r="I49" s="275" t="s">
        <v>9</v>
      </c>
      <c r="J49" s="276" t="s">
        <v>4</v>
      </c>
      <c r="K49" s="277">
        <v>43.188000000000002</v>
      </c>
      <c r="L49" s="382"/>
    </row>
    <row r="50" spans="1:12" ht="24.95" customHeight="1" x14ac:dyDescent="0.35">
      <c r="A50" s="213">
        <v>41</v>
      </c>
      <c r="B50" s="216" t="s">
        <v>173</v>
      </c>
      <c r="C50" s="75">
        <v>39.953999999999994</v>
      </c>
      <c r="D50" s="75">
        <v>39.391999999999996</v>
      </c>
      <c r="E50" s="75">
        <v>43.830000000000005</v>
      </c>
      <c r="F50" s="75">
        <v>12.138000000000002</v>
      </c>
      <c r="G50" s="217">
        <v>40</v>
      </c>
      <c r="H50" s="278">
        <v>41</v>
      </c>
      <c r="I50" s="75">
        <v>4.4380000000000095</v>
      </c>
      <c r="J50" s="285">
        <v>16</v>
      </c>
      <c r="K50" s="75">
        <v>0.64200000000000301</v>
      </c>
      <c r="L50" s="75" t="s">
        <v>53</v>
      </c>
    </row>
    <row r="51" spans="1:12" ht="24.95" customHeight="1" x14ac:dyDescent="0.2">
      <c r="A51" s="213">
        <v>42</v>
      </c>
      <c r="B51" s="214" t="s">
        <v>38</v>
      </c>
      <c r="C51" s="75">
        <v>40.783332999999999</v>
      </c>
      <c r="D51" s="75">
        <v>51.199999800000001</v>
      </c>
      <c r="E51" s="75">
        <v>43.817999999999998</v>
      </c>
      <c r="F51" s="75">
        <v>10.244</v>
      </c>
      <c r="G51" s="217">
        <v>8</v>
      </c>
      <c r="H51" s="278">
        <v>42</v>
      </c>
      <c r="I51" s="75">
        <v>-7.3819998000000027</v>
      </c>
      <c r="J51" s="285">
        <v>179</v>
      </c>
      <c r="K51" s="75">
        <v>0.62999999999999545</v>
      </c>
      <c r="L51" s="75" t="s">
        <v>53</v>
      </c>
    </row>
    <row r="52" spans="1:12" ht="24.95" customHeight="1" x14ac:dyDescent="0.35">
      <c r="A52" s="213">
        <v>43</v>
      </c>
      <c r="B52" s="216" t="s">
        <v>172</v>
      </c>
      <c r="C52" s="75">
        <v>43.217999999999996</v>
      </c>
      <c r="D52" s="75">
        <v>43.070000000000007</v>
      </c>
      <c r="E52" s="75">
        <v>43.744</v>
      </c>
      <c r="F52" s="75">
        <v>12.25</v>
      </c>
      <c r="G52" s="217">
        <v>21</v>
      </c>
      <c r="H52" s="278">
        <v>43</v>
      </c>
      <c r="I52" s="75">
        <v>0.67399999999999238</v>
      </c>
      <c r="J52" s="285">
        <v>63</v>
      </c>
      <c r="K52" s="75">
        <v>0.55599999999999739</v>
      </c>
      <c r="L52" s="75" t="s">
        <v>53</v>
      </c>
    </row>
    <row r="53" spans="1:12" ht="24.95" customHeight="1" x14ac:dyDescent="0.35">
      <c r="A53" s="213">
        <v>44</v>
      </c>
      <c r="B53" s="215" t="s">
        <v>226</v>
      </c>
      <c r="C53" s="75">
        <v>44.5</v>
      </c>
      <c r="D53" s="75">
        <v>45.923999999999992</v>
      </c>
      <c r="E53" s="75">
        <v>43.661999999999999</v>
      </c>
      <c r="F53" s="75">
        <v>12.2</v>
      </c>
      <c r="G53" s="217">
        <v>16</v>
      </c>
      <c r="H53" s="278">
        <v>44</v>
      </c>
      <c r="I53" s="75">
        <v>-2.2619999999999933</v>
      </c>
      <c r="J53" s="285">
        <v>114</v>
      </c>
      <c r="K53" s="75">
        <v>0.47399999999999665</v>
      </c>
      <c r="L53" s="75" t="s">
        <v>53</v>
      </c>
    </row>
    <row r="54" spans="1:12" ht="24.95" customHeight="1" x14ac:dyDescent="0.35">
      <c r="A54" s="213">
        <v>45</v>
      </c>
      <c r="B54" s="215" t="s">
        <v>75</v>
      </c>
      <c r="C54" s="75">
        <v>25.839999999999996</v>
      </c>
      <c r="D54" s="75">
        <v>41.55</v>
      </c>
      <c r="E54" s="75">
        <v>43.478000000000002</v>
      </c>
      <c r="F54" s="75">
        <v>9.354000000000001</v>
      </c>
      <c r="G54" s="217">
        <v>7</v>
      </c>
      <c r="H54" s="278">
        <v>45</v>
      </c>
      <c r="I54" s="75">
        <v>1.9280000000000044</v>
      </c>
      <c r="J54" s="285">
        <v>42</v>
      </c>
      <c r="K54" s="75">
        <v>0.28999999999999915</v>
      </c>
      <c r="L54" s="75" t="s">
        <v>53</v>
      </c>
    </row>
    <row r="55" spans="1:12" ht="24.95" customHeight="1" x14ac:dyDescent="0.35">
      <c r="A55" s="213">
        <v>46</v>
      </c>
      <c r="B55" s="216" t="s">
        <v>154</v>
      </c>
      <c r="C55" s="75">
        <v>35.821999999999996</v>
      </c>
      <c r="D55" s="75">
        <v>42.292000000000002</v>
      </c>
      <c r="E55" s="75">
        <v>43.317999999999998</v>
      </c>
      <c r="F55" s="75">
        <v>11.482000000000001</v>
      </c>
      <c r="G55" s="217">
        <v>20</v>
      </c>
      <c r="H55" s="278">
        <v>46</v>
      </c>
      <c r="I55" s="75">
        <v>1.0259999999999962</v>
      </c>
      <c r="J55" s="285">
        <v>54</v>
      </c>
      <c r="K55" s="75">
        <v>0.12999999999999545</v>
      </c>
      <c r="L55" s="75" t="s">
        <v>53</v>
      </c>
    </row>
    <row r="56" spans="1:12" ht="24.95" customHeight="1" x14ac:dyDescent="0.35">
      <c r="A56" s="213">
        <v>47</v>
      </c>
      <c r="B56" s="215" t="s">
        <v>74</v>
      </c>
      <c r="C56" s="75">
        <v>36.693333000000003</v>
      </c>
      <c r="D56" s="75">
        <v>34.499999600000002</v>
      </c>
      <c r="E56" s="75">
        <v>43.29</v>
      </c>
      <c r="F56" s="75">
        <v>10.168000000000001</v>
      </c>
      <c r="G56" s="217">
        <v>9</v>
      </c>
      <c r="H56" s="278">
        <v>47</v>
      </c>
      <c r="I56" s="75">
        <v>8.7900003999999967</v>
      </c>
      <c r="J56" s="285">
        <v>4</v>
      </c>
      <c r="K56" s="75">
        <v>0.10199999999999676</v>
      </c>
      <c r="L56" s="75" t="s">
        <v>53</v>
      </c>
    </row>
    <row r="57" spans="1:12" ht="24.95" customHeight="1" x14ac:dyDescent="0.2">
      <c r="A57" s="213">
        <v>48</v>
      </c>
      <c r="B57" s="279" t="s">
        <v>113</v>
      </c>
      <c r="C57" s="75">
        <v>39.469230400000001</v>
      </c>
      <c r="D57" s="75">
        <v>46.89</v>
      </c>
      <c r="E57" s="75">
        <v>43.286000000000001</v>
      </c>
      <c r="F57" s="75">
        <v>8.9880000000000013</v>
      </c>
      <c r="G57" s="217">
        <v>10</v>
      </c>
      <c r="H57" s="278">
        <v>48</v>
      </c>
      <c r="I57" s="75">
        <v>-3.6039999999999992</v>
      </c>
      <c r="J57" s="285">
        <v>135</v>
      </c>
      <c r="K57" s="75">
        <v>9.7999999999998977E-2</v>
      </c>
      <c r="L57" s="75" t="s">
        <v>53</v>
      </c>
    </row>
    <row r="58" spans="1:12" ht="24.95" customHeight="1" x14ac:dyDescent="0.35">
      <c r="A58" s="213">
        <v>49</v>
      </c>
      <c r="B58" s="215" t="s">
        <v>199</v>
      </c>
      <c r="C58" s="75">
        <v>45.198</v>
      </c>
      <c r="D58" s="75">
        <v>43.506</v>
      </c>
      <c r="E58" s="75">
        <v>43.117999999999995</v>
      </c>
      <c r="F58" s="75">
        <v>10.772000000000002</v>
      </c>
      <c r="G58" s="217">
        <v>15</v>
      </c>
      <c r="H58" s="278">
        <v>49</v>
      </c>
      <c r="I58" s="75">
        <v>-0.38800000000000523</v>
      </c>
      <c r="J58" s="285">
        <v>79</v>
      </c>
      <c r="K58" s="75">
        <v>-7.000000000000739E-2</v>
      </c>
      <c r="L58" s="75"/>
    </row>
    <row r="59" spans="1:12" ht="24.95" customHeight="1" x14ac:dyDescent="0.35">
      <c r="A59" s="213">
        <v>50</v>
      </c>
      <c r="B59" s="215" t="s">
        <v>65</v>
      </c>
      <c r="C59" s="75">
        <v>45.737499999999997</v>
      </c>
      <c r="D59" s="75">
        <v>42.470587600000002</v>
      </c>
      <c r="E59" s="75">
        <v>43.073999999999998</v>
      </c>
      <c r="F59" s="75">
        <v>13.062000000000001</v>
      </c>
      <c r="G59" s="217">
        <v>35</v>
      </c>
      <c r="H59" s="278">
        <v>50</v>
      </c>
      <c r="I59" s="75">
        <v>0.6034123999999963</v>
      </c>
      <c r="J59" s="285">
        <v>64</v>
      </c>
      <c r="K59" s="75">
        <v>-0.11400000000000432</v>
      </c>
      <c r="L59" s="75"/>
    </row>
    <row r="60" spans="1:12" ht="24.95" customHeight="1" x14ac:dyDescent="0.2">
      <c r="A60" s="213">
        <v>51</v>
      </c>
      <c r="B60" s="214" t="s">
        <v>51</v>
      </c>
      <c r="C60" s="75">
        <v>38.813157400000001</v>
      </c>
      <c r="D60" s="75">
        <v>44.051369399999999</v>
      </c>
      <c r="E60" s="75">
        <v>42.921999999999997</v>
      </c>
      <c r="F60" s="75">
        <v>13.154000000000002</v>
      </c>
      <c r="G60" s="217">
        <v>143</v>
      </c>
      <c r="H60" s="278">
        <v>51</v>
      </c>
      <c r="I60" s="75">
        <v>-1.1293694000000016</v>
      </c>
      <c r="J60" s="285">
        <v>94</v>
      </c>
      <c r="K60" s="75">
        <v>-0.26600000000000534</v>
      </c>
      <c r="L60" s="75"/>
    </row>
    <row r="61" spans="1:12" ht="24.95" customHeight="1" x14ac:dyDescent="0.2">
      <c r="A61" s="213">
        <v>52</v>
      </c>
      <c r="B61" s="279" t="s">
        <v>99</v>
      </c>
      <c r="C61" s="75">
        <v>40.8423072</v>
      </c>
      <c r="D61" s="75">
        <v>45.279999999999994</v>
      </c>
      <c r="E61" s="75">
        <v>42.796000000000006</v>
      </c>
      <c r="F61" s="75">
        <v>11.138</v>
      </c>
      <c r="G61" s="217">
        <v>23</v>
      </c>
      <c r="H61" s="278">
        <v>52</v>
      </c>
      <c r="I61" s="75">
        <v>-2.4839999999999876</v>
      </c>
      <c r="J61" s="285">
        <v>122</v>
      </c>
      <c r="K61" s="75">
        <v>-0.39199999999999591</v>
      </c>
      <c r="L61" s="75"/>
    </row>
    <row r="62" spans="1:12" ht="24.95" customHeight="1" x14ac:dyDescent="0.35">
      <c r="A62" s="213">
        <v>53</v>
      </c>
      <c r="B62" s="216" t="s">
        <v>146</v>
      </c>
      <c r="C62" s="75">
        <v>39.146000000000001</v>
      </c>
      <c r="D62" s="75">
        <v>36.134</v>
      </c>
      <c r="E62" s="75">
        <v>42.765999999999998</v>
      </c>
      <c r="F62" s="75">
        <v>10.062000000000001</v>
      </c>
      <c r="G62" s="217">
        <v>11</v>
      </c>
      <c r="H62" s="278">
        <v>53</v>
      </c>
      <c r="I62" s="75">
        <v>6.6319999999999979</v>
      </c>
      <c r="J62" s="285">
        <v>6</v>
      </c>
      <c r="K62" s="75">
        <v>-0.42200000000000415</v>
      </c>
      <c r="L62" s="75"/>
    </row>
    <row r="63" spans="1:12" ht="24.95" customHeight="1" x14ac:dyDescent="0.2">
      <c r="A63" s="213">
        <v>54</v>
      </c>
      <c r="B63" s="279" t="s">
        <v>87</v>
      </c>
      <c r="C63" s="75">
        <v>37.8666664</v>
      </c>
      <c r="D63" s="75">
        <v>42.828570999999997</v>
      </c>
      <c r="E63" s="75">
        <v>42.634</v>
      </c>
      <c r="F63" s="75">
        <v>13.225999999999999</v>
      </c>
      <c r="G63" s="217">
        <v>9</v>
      </c>
      <c r="H63" s="278">
        <v>54</v>
      </c>
      <c r="I63" s="75">
        <v>-0.19457099999999627</v>
      </c>
      <c r="J63" s="285">
        <v>77</v>
      </c>
      <c r="K63" s="75">
        <v>-0.55400000000000205</v>
      </c>
      <c r="L63" s="75"/>
    </row>
    <row r="64" spans="1:12" ht="24.95" customHeight="1" x14ac:dyDescent="0.2">
      <c r="A64" s="213">
        <v>55</v>
      </c>
      <c r="B64" s="214" t="s">
        <v>44</v>
      </c>
      <c r="C64" s="75">
        <v>43.799999800000009</v>
      </c>
      <c r="D64" s="75">
        <v>46.459090399999994</v>
      </c>
      <c r="E64" s="75">
        <v>42.62</v>
      </c>
      <c r="F64" s="75">
        <v>9.1840000000000011</v>
      </c>
      <c r="G64" s="217">
        <v>10</v>
      </c>
      <c r="H64" s="278">
        <v>55</v>
      </c>
      <c r="I64" s="75">
        <v>-3.8390903999999964</v>
      </c>
      <c r="J64" s="285">
        <v>141</v>
      </c>
      <c r="K64" s="75">
        <v>-0.56800000000000495</v>
      </c>
      <c r="L64" s="75"/>
    </row>
    <row r="65" spans="1:12" ht="24.95" customHeight="1" x14ac:dyDescent="0.35">
      <c r="A65" s="213">
        <v>56</v>
      </c>
      <c r="B65" s="215" t="s">
        <v>67</v>
      </c>
      <c r="C65" s="75">
        <v>35.033333200000001</v>
      </c>
      <c r="D65" s="75">
        <v>38.127272399999995</v>
      </c>
      <c r="E65" s="75">
        <v>42.583999999999996</v>
      </c>
      <c r="F65" s="75">
        <v>9.266</v>
      </c>
      <c r="G65" s="217">
        <v>12</v>
      </c>
      <c r="H65" s="278">
        <v>56</v>
      </c>
      <c r="I65" s="75">
        <v>4.4567276000000007</v>
      </c>
      <c r="J65" s="285">
        <v>15</v>
      </c>
      <c r="K65" s="75">
        <v>-0.60400000000000631</v>
      </c>
      <c r="L65" s="75"/>
    </row>
    <row r="66" spans="1:12" ht="24.95" customHeight="1" x14ac:dyDescent="0.35">
      <c r="A66" s="213">
        <v>57</v>
      </c>
      <c r="B66" s="215" t="s">
        <v>63</v>
      </c>
      <c r="C66" s="75">
        <v>41.899999800000003</v>
      </c>
      <c r="D66" s="75">
        <v>43.799999400000004</v>
      </c>
      <c r="E66" s="75">
        <v>42.488</v>
      </c>
      <c r="F66" s="75">
        <v>11.648</v>
      </c>
      <c r="G66" s="217">
        <v>9</v>
      </c>
      <c r="H66" s="278">
        <v>57</v>
      </c>
      <c r="I66" s="75">
        <v>-1.3119994000000048</v>
      </c>
      <c r="J66" s="285">
        <v>97</v>
      </c>
      <c r="K66" s="75">
        <v>-0.70000000000000284</v>
      </c>
      <c r="L66" s="75"/>
    </row>
    <row r="67" spans="1:12" ht="24.95" customHeight="1" x14ac:dyDescent="0.2">
      <c r="A67" s="213">
        <v>58</v>
      </c>
      <c r="B67" s="279" t="s">
        <v>108</v>
      </c>
      <c r="C67" s="75">
        <v>43.799999800000002</v>
      </c>
      <c r="D67" s="75">
        <v>43.557142600000006</v>
      </c>
      <c r="E67" s="75">
        <v>42.423999999999999</v>
      </c>
      <c r="F67" s="75">
        <v>11.722</v>
      </c>
      <c r="G67" s="217">
        <v>11</v>
      </c>
      <c r="H67" s="278">
        <v>58</v>
      </c>
      <c r="I67" s="75">
        <v>-1.1331426000000064</v>
      </c>
      <c r="J67" s="285">
        <v>95</v>
      </c>
      <c r="K67" s="75">
        <v>-0.7640000000000029</v>
      </c>
      <c r="L67" s="75"/>
    </row>
    <row r="68" spans="1:12" ht="24.95" customHeight="1" x14ac:dyDescent="0.35">
      <c r="A68" s="213">
        <v>59</v>
      </c>
      <c r="B68" s="215" t="s">
        <v>71</v>
      </c>
      <c r="C68" s="75">
        <v>41.011764200000002</v>
      </c>
      <c r="D68" s="75">
        <v>48.406666199999997</v>
      </c>
      <c r="E68" s="75">
        <v>42.414000000000001</v>
      </c>
      <c r="F68" s="75">
        <v>13.106</v>
      </c>
      <c r="G68" s="217">
        <v>27</v>
      </c>
      <c r="H68" s="278">
        <v>59</v>
      </c>
      <c r="I68" s="75">
        <v>-5.9926661999999951</v>
      </c>
      <c r="J68" s="285">
        <v>170</v>
      </c>
      <c r="K68" s="75">
        <v>-0.77400000000000091</v>
      </c>
      <c r="L68" s="75"/>
    </row>
    <row r="69" spans="1:12" ht="24.95" customHeight="1" x14ac:dyDescent="0.35">
      <c r="A69" s="213">
        <v>60</v>
      </c>
      <c r="B69" s="216" t="s">
        <v>137</v>
      </c>
      <c r="C69" s="75">
        <v>38.286000000000001</v>
      </c>
      <c r="D69" s="75">
        <v>36.727999999999994</v>
      </c>
      <c r="E69" s="75">
        <v>42.386000000000003</v>
      </c>
      <c r="F69" s="75">
        <v>12.831999999999999</v>
      </c>
      <c r="G69" s="217">
        <v>10</v>
      </c>
      <c r="H69" s="278">
        <v>60</v>
      </c>
      <c r="I69" s="75">
        <v>5.6580000000000084</v>
      </c>
      <c r="J69" s="285">
        <v>9</v>
      </c>
      <c r="K69" s="75">
        <v>-0.8019999999999996</v>
      </c>
      <c r="L69" s="75"/>
    </row>
    <row r="70" spans="1:12" s="14" customFormat="1" ht="24.95" customHeight="1" thickBot="1" x14ac:dyDescent="0.25">
      <c r="B70" s="343" t="s">
        <v>320</v>
      </c>
      <c r="C70" s="343"/>
      <c r="D70" s="343"/>
      <c r="E70" s="343"/>
      <c r="F70" s="343"/>
      <c r="G70" s="343"/>
      <c r="H70" s="343"/>
      <c r="I70" s="343"/>
      <c r="J70" s="343"/>
      <c r="K70" s="343"/>
      <c r="L70" s="343"/>
    </row>
    <row r="71" spans="1:12" ht="24.95" customHeight="1" x14ac:dyDescent="0.2">
      <c r="A71" s="373" t="s">
        <v>12</v>
      </c>
      <c r="B71" s="375" t="s">
        <v>0</v>
      </c>
      <c r="C71" s="377" t="s">
        <v>55</v>
      </c>
      <c r="D71" s="378"/>
      <c r="E71" s="379"/>
      <c r="F71" s="253" t="s">
        <v>10</v>
      </c>
      <c r="G71" s="254" t="s">
        <v>11</v>
      </c>
      <c r="H71" s="267" t="s">
        <v>4</v>
      </c>
      <c r="I71" s="380" t="s">
        <v>2</v>
      </c>
      <c r="J71" s="380"/>
      <c r="K71" s="257" t="s">
        <v>3</v>
      </c>
      <c r="L71" s="381" t="s">
        <v>5</v>
      </c>
    </row>
    <row r="72" spans="1:12" ht="24.95" customHeight="1" x14ac:dyDescent="0.2">
      <c r="A72" s="374"/>
      <c r="B72" s="376"/>
      <c r="C72" s="270">
        <v>2557</v>
      </c>
      <c r="D72" s="270">
        <v>2558</v>
      </c>
      <c r="E72" s="271">
        <v>2559</v>
      </c>
      <c r="F72" s="272">
        <v>2559</v>
      </c>
      <c r="G72" s="273">
        <v>2559</v>
      </c>
      <c r="H72" s="274" t="s">
        <v>8</v>
      </c>
      <c r="I72" s="275" t="s">
        <v>9</v>
      </c>
      <c r="J72" s="276" t="s">
        <v>4</v>
      </c>
      <c r="K72" s="277">
        <v>43.188000000000002</v>
      </c>
      <c r="L72" s="382"/>
    </row>
    <row r="73" spans="1:12" ht="24.95" customHeight="1" x14ac:dyDescent="0.2">
      <c r="A73" s="213">
        <v>61</v>
      </c>
      <c r="B73" s="279" t="s">
        <v>89</v>
      </c>
      <c r="C73" s="75">
        <v>40.141666400000005</v>
      </c>
      <c r="D73" s="75">
        <v>39.722222000000002</v>
      </c>
      <c r="E73" s="75">
        <v>42.327999999999996</v>
      </c>
      <c r="F73" s="75">
        <v>8.6979999999999986</v>
      </c>
      <c r="G73" s="217">
        <v>16</v>
      </c>
      <c r="H73" s="278">
        <v>61</v>
      </c>
      <c r="I73" s="75">
        <v>2.6057779999999937</v>
      </c>
      <c r="J73" s="285">
        <v>31</v>
      </c>
      <c r="K73" s="75">
        <v>-0.86000000000000654</v>
      </c>
      <c r="L73" s="75"/>
    </row>
    <row r="74" spans="1:12" ht="24.95" customHeight="1" x14ac:dyDescent="0.35">
      <c r="A74" s="213">
        <v>62</v>
      </c>
      <c r="B74" s="216" t="s">
        <v>175</v>
      </c>
      <c r="C74" s="75">
        <v>34.9</v>
      </c>
      <c r="D74" s="75">
        <v>38.477999999999994</v>
      </c>
      <c r="E74" s="75">
        <v>42.279999999999994</v>
      </c>
      <c r="F74" s="75">
        <v>7.2480000000000002</v>
      </c>
      <c r="G74" s="217">
        <v>7</v>
      </c>
      <c r="H74" s="278">
        <v>62</v>
      </c>
      <c r="I74" s="75">
        <v>3.8019999999999996</v>
      </c>
      <c r="J74" s="285">
        <v>22</v>
      </c>
      <c r="K74" s="75">
        <v>-0.90800000000000836</v>
      </c>
      <c r="L74" s="75"/>
    </row>
    <row r="75" spans="1:12" ht="24.95" customHeight="1" x14ac:dyDescent="0.2">
      <c r="A75" s="213">
        <v>63</v>
      </c>
      <c r="B75" s="279" t="s">
        <v>118</v>
      </c>
      <c r="C75" s="75">
        <v>34.085713800000001</v>
      </c>
      <c r="D75" s="75">
        <v>58.625</v>
      </c>
      <c r="E75" s="75">
        <v>42.225999999999999</v>
      </c>
      <c r="F75" s="75">
        <v>10.046000000000001</v>
      </c>
      <c r="G75" s="217">
        <v>8</v>
      </c>
      <c r="H75" s="278">
        <v>63</v>
      </c>
      <c r="I75" s="75">
        <v>-16.399000000000001</v>
      </c>
      <c r="J75" s="285">
        <v>192</v>
      </c>
      <c r="K75" s="75">
        <v>-0.9620000000000033</v>
      </c>
      <c r="L75" s="75"/>
    </row>
    <row r="76" spans="1:12" ht="24.95" customHeight="1" x14ac:dyDescent="0.2">
      <c r="A76" s="213">
        <v>64</v>
      </c>
      <c r="B76" s="279" t="s">
        <v>123</v>
      </c>
      <c r="C76" s="75">
        <v>42.712499600000001</v>
      </c>
      <c r="D76" s="75">
        <v>44.38</v>
      </c>
      <c r="E76" s="75">
        <v>42.222000000000001</v>
      </c>
      <c r="F76" s="75">
        <v>10.863999999999999</v>
      </c>
      <c r="G76" s="217">
        <v>22</v>
      </c>
      <c r="H76" s="278">
        <v>64</v>
      </c>
      <c r="I76" s="75">
        <v>-2.1580000000000013</v>
      </c>
      <c r="J76" s="285">
        <v>113</v>
      </c>
      <c r="K76" s="75">
        <v>-0.96600000000000108</v>
      </c>
      <c r="L76" s="75"/>
    </row>
    <row r="77" spans="1:12" ht="24.95" customHeight="1" x14ac:dyDescent="0.2">
      <c r="A77" s="213">
        <v>65</v>
      </c>
      <c r="B77" s="279" t="s">
        <v>88</v>
      </c>
      <c r="C77" s="75">
        <v>41.459999999999994</v>
      </c>
      <c r="D77" s="75">
        <v>40.172499999999999</v>
      </c>
      <c r="E77" s="75">
        <v>42.168000000000006</v>
      </c>
      <c r="F77" s="75">
        <v>12.794</v>
      </c>
      <c r="G77" s="217">
        <v>18</v>
      </c>
      <c r="H77" s="278">
        <v>65</v>
      </c>
      <c r="I77" s="75">
        <v>1.9955000000000069</v>
      </c>
      <c r="J77" s="285">
        <v>40</v>
      </c>
      <c r="K77" s="75">
        <v>-1.019999999999996</v>
      </c>
      <c r="L77" s="75"/>
    </row>
    <row r="78" spans="1:12" ht="24.95" customHeight="1" x14ac:dyDescent="0.35">
      <c r="A78" s="213">
        <v>66</v>
      </c>
      <c r="B78" s="216" t="s">
        <v>169</v>
      </c>
      <c r="C78" s="75">
        <v>34.916000000000004</v>
      </c>
      <c r="D78" s="75">
        <v>37.080000000000005</v>
      </c>
      <c r="E78" s="75">
        <v>41.940000000000005</v>
      </c>
      <c r="F78" s="75">
        <v>13.330000000000002</v>
      </c>
      <c r="G78" s="217">
        <v>7</v>
      </c>
      <c r="H78" s="278">
        <v>66</v>
      </c>
      <c r="I78" s="75">
        <v>4.8599999999999994</v>
      </c>
      <c r="J78" s="285">
        <v>13</v>
      </c>
      <c r="K78" s="75">
        <v>-1.2479999999999976</v>
      </c>
      <c r="L78" s="75"/>
    </row>
    <row r="79" spans="1:12" ht="24.95" customHeight="1" x14ac:dyDescent="0.2">
      <c r="A79" s="213">
        <v>67</v>
      </c>
      <c r="B79" s="279" t="s">
        <v>104</v>
      </c>
      <c r="C79" s="75">
        <v>37.449999599999998</v>
      </c>
      <c r="D79" s="75">
        <v>41.383332800000005</v>
      </c>
      <c r="E79" s="75">
        <v>41.821999999999996</v>
      </c>
      <c r="F79" s="75">
        <v>12.150000000000002</v>
      </c>
      <c r="G79" s="217">
        <v>18</v>
      </c>
      <c r="H79" s="278">
        <v>67</v>
      </c>
      <c r="I79" s="75">
        <v>0.43866719999999049</v>
      </c>
      <c r="J79" s="285">
        <v>66</v>
      </c>
      <c r="K79" s="75">
        <v>-1.3660000000000068</v>
      </c>
      <c r="L79" s="75"/>
    </row>
    <row r="80" spans="1:12" ht="24.95" customHeight="1" x14ac:dyDescent="0.35">
      <c r="A80" s="213">
        <v>68</v>
      </c>
      <c r="B80" s="215" t="s">
        <v>59</v>
      </c>
      <c r="C80" s="75">
        <v>42.825000000000003</v>
      </c>
      <c r="D80" s="75">
        <v>41.382352399999995</v>
      </c>
      <c r="E80" s="75">
        <v>41.763999999999996</v>
      </c>
      <c r="F80" s="75">
        <v>12.943999999999999</v>
      </c>
      <c r="G80" s="217">
        <v>28</v>
      </c>
      <c r="H80" s="278">
        <v>68</v>
      </c>
      <c r="I80" s="75">
        <v>0.38164760000000086</v>
      </c>
      <c r="J80" s="285">
        <v>68</v>
      </c>
      <c r="K80" s="75">
        <v>-1.4240000000000066</v>
      </c>
      <c r="L80" s="75"/>
    </row>
    <row r="81" spans="1:12" ht="24.95" customHeight="1" x14ac:dyDescent="0.2">
      <c r="A81" s="213">
        <v>69</v>
      </c>
      <c r="B81" s="279" t="s">
        <v>129</v>
      </c>
      <c r="C81" s="75">
        <v>38.42</v>
      </c>
      <c r="D81" s="75">
        <v>44.483333000000002</v>
      </c>
      <c r="E81" s="75">
        <v>41.738</v>
      </c>
      <c r="F81" s="75">
        <v>11.438000000000001</v>
      </c>
      <c r="G81" s="217">
        <v>4</v>
      </c>
      <c r="H81" s="278">
        <v>69</v>
      </c>
      <c r="I81" s="75">
        <v>-2.7453330000000022</v>
      </c>
      <c r="J81" s="285">
        <v>127</v>
      </c>
      <c r="K81" s="75">
        <v>-1.4500000000000028</v>
      </c>
      <c r="L81" s="75"/>
    </row>
    <row r="82" spans="1:12" ht="24.95" customHeight="1" x14ac:dyDescent="0.35">
      <c r="A82" s="213">
        <v>70</v>
      </c>
      <c r="B82" s="216" t="s">
        <v>171</v>
      </c>
      <c r="C82" s="75">
        <v>39.856000000000002</v>
      </c>
      <c r="D82" s="75">
        <v>39.994000000000007</v>
      </c>
      <c r="E82" s="75">
        <v>41.682000000000002</v>
      </c>
      <c r="F82" s="75">
        <v>10.819999999999999</v>
      </c>
      <c r="G82" s="217">
        <v>23</v>
      </c>
      <c r="H82" s="278">
        <v>70</v>
      </c>
      <c r="I82" s="75">
        <v>1.6879999999999953</v>
      </c>
      <c r="J82" s="285">
        <v>47</v>
      </c>
      <c r="K82" s="75">
        <v>-1.5060000000000002</v>
      </c>
      <c r="L82" s="75"/>
    </row>
    <row r="83" spans="1:12" ht="24.95" customHeight="1" x14ac:dyDescent="0.2">
      <c r="A83" s="213">
        <v>71</v>
      </c>
      <c r="B83" s="279" t="s">
        <v>101</v>
      </c>
      <c r="C83" s="75">
        <v>33</v>
      </c>
      <c r="D83" s="75">
        <v>48.157142399999998</v>
      </c>
      <c r="E83" s="75">
        <v>41.665999999999997</v>
      </c>
      <c r="F83" s="75">
        <v>13.586000000000002</v>
      </c>
      <c r="G83" s="217">
        <v>11</v>
      </c>
      <c r="H83" s="278">
        <v>71</v>
      </c>
      <c r="I83" s="75">
        <v>-6.4911424000000011</v>
      </c>
      <c r="J83" s="285">
        <v>175</v>
      </c>
      <c r="K83" s="75">
        <v>-1.5220000000000056</v>
      </c>
      <c r="L83" s="75"/>
    </row>
    <row r="84" spans="1:12" ht="24.95" customHeight="1" x14ac:dyDescent="0.2">
      <c r="A84" s="213">
        <v>72</v>
      </c>
      <c r="B84" s="279" t="s">
        <v>134</v>
      </c>
      <c r="C84" s="75">
        <v>41.990475799999999</v>
      </c>
      <c r="D84" s="75">
        <v>46.253571199999996</v>
      </c>
      <c r="E84" s="75">
        <v>41.577999999999996</v>
      </c>
      <c r="F84" s="75">
        <v>10.538</v>
      </c>
      <c r="G84" s="217">
        <v>18</v>
      </c>
      <c r="H84" s="278">
        <v>72</v>
      </c>
      <c r="I84" s="75">
        <v>-4.6755712000000003</v>
      </c>
      <c r="J84" s="285">
        <v>153</v>
      </c>
      <c r="K84" s="75">
        <v>-1.6100000000000065</v>
      </c>
      <c r="L84" s="75"/>
    </row>
    <row r="85" spans="1:12" ht="24.95" customHeight="1" x14ac:dyDescent="0.2">
      <c r="A85" s="213">
        <v>73</v>
      </c>
      <c r="B85" s="214" t="s">
        <v>33</v>
      </c>
      <c r="C85" s="75">
        <v>37.419354399999996</v>
      </c>
      <c r="D85" s="75">
        <v>38.239999999999995</v>
      </c>
      <c r="E85" s="75">
        <v>41.507999999999996</v>
      </c>
      <c r="F85" s="75">
        <v>10.686</v>
      </c>
      <c r="G85" s="217">
        <v>16</v>
      </c>
      <c r="H85" s="278">
        <v>73</v>
      </c>
      <c r="I85" s="75">
        <v>3.2680000000000007</v>
      </c>
      <c r="J85" s="285">
        <v>27</v>
      </c>
      <c r="K85" s="75">
        <v>-1.6800000000000068</v>
      </c>
      <c r="L85" s="75"/>
    </row>
    <row r="86" spans="1:12" ht="24.95" customHeight="1" x14ac:dyDescent="0.35">
      <c r="A86" s="213">
        <v>74</v>
      </c>
      <c r="B86" s="281" t="s">
        <v>56</v>
      </c>
      <c r="C86" s="75">
        <v>41.029411400000001</v>
      </c>
      <c r="D86" s="75">
        <v>45.173333200000002</v>
      </c>
      <c r="E86" s="75">
        <v>41.481999999999999</v>
      </c>
      <c r="F86" s="75">
        <v>12.222</v>
      </c>
      <c r="G86" s="217">
        <v>35</v>
      </c>
      <c r="H86" s="278">
        <v>74</v>
      </c>
      <c r="I86" s="75">
        <v>-3.6913332000000025</v>
      </c>
      <c r="J86" s="285">
        <v>137</v>
      </c>
      <c r="K86" s="75">
        <v>-1.7060000000000031</v>
      </c>
      <c r="L86" s="75"/>
    </row>
    <row r="87" spans="1:12" ht="24.95" customHeight="1" x14ac:dyDescent="0.35">
      <c r="A87" s="213">
        <v>75</v>
      </c>
      <c r="B87" s="215" t="s">
        <v>72</v>
      </c>
      <c r="C87" s="75">
        <v>41.737837400000004</v>
      </c>
      <c r="D87" s="75">
        <v>44.454166399999998</v>
      </c>
      <c r="E87" s="75">
        <v>41.435999999999993</v>
      </c>
      <c r="F87" s="75">
        <v>11.15</v>
      </c>
      <c r="G87" s="217">
        <v>26</v>
      </c>
      <c r="H87" s="278">
        <v>75</v>
      </c>
      <c r="I87" s="75">
        <v>-3.0181664000000055</v>
      </c>
      <c r="J87" s="285">
        <v>129</v>
      </c>
      <c r="K87" s="75">
        <v>-1.7520000000000095</v>
      </c>
      <c r="L87" s="75"/>
    </row>
    <row r="88" spans="1:12" ht="24.95" customHeight="1" x14ac:dyDescent="0.2">
      <c r="A88" s="213">
        <v>76</v>
      </c>
      <c r="B88" s="279" t="s">
        <v>131</v>
      </c>
      <c r="C88" s="75">
        <v>36.5625</v>
      </c>
      <c r="D88" s="75">
        <v>43.286666199999999</v>
      </c>
      <c r="E88" s="75">
        <v>41.381999999999998</v>
      </c>
      <c r="F88" s="75">
        <v>10.263999999999999</v>
      </c>
      <c r="G88" s="217">
        <v>14</v>
      </c>
      <c r="H88" s="278">
        <v>76</v>
      </c>
      <c r="I88" s="75">
        <v>-1.9046662000000012</v>
      </c>
      <c r="J88" s="285">
        <v>109</v>
      </c>
      <c r="K88" s="75">
        <v>-1.8060000000000045</v>
      </c>
      <c r="L88" s="75"/>
    </row>
    <row r="89" spans="1:12" ht="24.95" customHeight="1" x14ac:dyDescent="0.35">
      <c r="A89" s="213">
        <v>77</v>
      </c>
      <c r="B89" s="216" t="s">
        <v>168</v>
      </c>
      <c r="C89" s="75">
        <v>32.53</v>
      </c>
      <c r="D89" s="75">
        <v>42.524000000000001</v>
      </c>
      <c r="E89" s="75">
        <v>41.358000000000004</v>
      </c>
      <c r="F89" s="75">
        <v>7.7299999999999995</v>
      </c>
      <c r="G89" s="217">
        <v>9</v>
      </c>
      <c r="H89" s="278">
        <v>77</v>
      </c>
      <c r="I89" s="75">
        <v>-1.1659999999999968</v>
      </c>
      <c r="J89" s="285">
        <v>96</v>
      </c>
      <c r="K89" s="75">
        <v>-1.8299999999999983</v>
      </c>
      <c r="L89" s="75"/>
    </row>
    <row r="90" spans="1:12" ht="24.95" customHeight="1" x14ac:dyDescent="0.35">
      <c r="A90" s="213">
        <v>78</v>
      </c>
      <c r="B90" s="215" t="s">
        <v>82</v>
      </c>
      <c r="C90" s="75">
        <v>41.475000000000001</v>
      </c>
      <c r="D90" s="75">
        <v>40.191666400000003</v>
      </c>
      <c r="E90" s="75">
        <v>41.147999999999996</v>
      </c>
      <c r="F90" s="75">
        <v>10.286</v>
      </c>
      <c r="G90" s="217">
        <v>9</v>
      </c>
      <c r="H90" s="278">
        <v>78</v>
      </c>
      <c r="I90" s="75">
        <v>0.95633359999999357</v>
      </c>
      <c r="J90" s="285">
        <v>58</v>
      </c>
      <c r="K90" s="75">
        <v>-2.0400000000000063</v>
      </c>
      <c r="L90" s="75"/>
    </row>
    <row r="91" spans="1:12" ht="24.95" customHeight="1" x14ac:dyDescent="0.35">
      <c r="A91" s="213">
        <v>79</v>
      </c>
      <c r="B91" s="215" t="s">
        <v>80</v>
      </c>
      <c r="C91" s="75">
        <v>37.514285399999999</v>
      </c>
      <c r="D91" s="75">
        <v>40.975000000000001</v>
      </c>
      <c r="E91" s="75">
        <v>41.1</v>
      </c>
      <c r="F91" s="75">
        <v>0</v>
      </c>
      <c r="G91" s="217">
        <v>1</v>
      </c>
      <c r="H91" s="278">
        <v>79</v>
      </c>
      <c r="I91" s="75">
        <v>0.125</v>
      </c>
      <c r="J91" s="285">
        <v>71</v>
      </c>
      <c r="K91" s="75">
        <v>-2.088000000000001</v>
      </c>
      <c r="L91" s="75"/>
    </row>
    <row r="92" spans="1:12" ht="24.95" customHeight="1" x14ac:dyDescent="0.35">
      <c r="A92" s="213">
        <v>80</v>
      </c>
      <c r="B92" s="215" t="s">
        <v>204</v>
      </c>
      <c r="C92" s="75">
        <v>34.567999999999998</v>
      </c>
      <c r="D92" s="75">
        <v>40</v>
      </c>
      <c r="E92" s="75">
        <v>41.068000000000005</v>
      </c>
      <c r="F92" s="75">
        <v>5.1420000000000003</v>
      </c>
      <c r="G92" s="217">
        <v>3</v>
      </c>
      <c r="H92" s="278">
        <v>80</v>
      </c>
      <c r="I92" s="75">
        <v>1.0680000000000049</v>
      </c>
      <c r="J92" s="285">
        <v>53</v>
      </c>
      <c r="K92" s="75">
        <v>-2.1199999999999974</v>
      </c>
      <c r="L92" s="75"/>
    </row>
    <row r="93" spans="1:12" s="14" customFormat="1" ht="24.95" customHeight="1" thickBot="1" x14ac:dyDescent="0.25">
      <c r="B93" s="343" t="s">
        <v>320</v>
      </c>
      <c r="C93" s="343"/>
      <c r="D93" s="343"/>
      <c r="E93" s="343"/>
      <c r="F93" s="343"/>
      <c r="G93" s="343"/>
      <c r="H93" s="343"/>
      <c r="I93" s="343"/>
      <c r="J93" s="343"/>
      <c r="K93" s="343"/>
      <c r="L93" s="343"/>
    </row>
    <row r="94" spans="1:12" ht="24.95" customHeight="1" x14ac:dyDescent="0.2">
      <c r="A94" s="373" t="s">
        <v>12</v>
      </c>
      <c r="B94" s="375" t="s">
        <v>0</v>
      </c>
      <c r="C94" s="377" t="s">
        <v>55</v>
      </c>
      <c r="D94" s="378"/>
      <c r="E94" s="379"/>
      <c r="F94" s="253" t="s">
        <v>10</v>
      </c>
      <c r="G94" s="254" t="s">
        <v>11</v>
      </c>
      <c r="H94" s="267" t="s">
        <v>4</v>
      </c>
      <c r="I94" s="380" t="s">
        <v>2</v>
      </c>
      <c r="J94" s="380"/>
      <c r="K94" s="257" t="s">
        <v>3</v>
      </c>
      <c r="L94" s="381" t="s">
        <v>5</v>
      </c>
    </row>
    <row r="95" spans="1:12" ht="24.95" customHeight="1" x14ac:dyDescent="0.2">
      <c r="A95" s="374"/>
      <c r="B95" s="376"/>
      <c r="C95" s="270">
        <v>2557</v>
      </c>
      <c r="D95" s="270">
        <v>2558</v>
      </c>
      <c r="E95" s="271">
        <v>2559</v>
      </c>
      <c r="F95" s="272">
        <v>2559</v>
      </c>
      <c r="G95" s="273">
        <v>2559</v>
      </c>
      <c r="H95" s="274" t="s">
        <v>8</v>
      </c>
      <c r="I95" s="275" t="s">
        <v>9</v>
      </c>
      <c r="J95" s="276" t="s">
        <v>4</v>
      </c>
      <c r="K95" s="277">
        <v>43.188000000000002</v>
      </c>
      <c r="L95" s="382"/>
    </row>
    <row r="96" spans="1:12" ht="24.95" customHeight="1" x14ac:dyDescent="0.35">
      <c r="A96" s="213">
        <v>84</v>
      </c>
      <c r="B96" s="215" t="s">
        <v>195</v>
      </c>
      <c r="C96" s="75">
        <v>40.191999999999993</v>
      </c>
      <c r="D96" s="75">
        <v>45.739999999999995</v>
      </c>
      <c r="E96" s="75">
        <v>40.923999999999992</v>
      </c>
      <c r="F96" s="75">
        <v>12.548</v>
      </c>
      <c r="G96" s="217">
        <v>41</v>
      </c>
      <c r="H96" s="278">
        <v>84</v>
      </c>
      <c r="I96" s="75">
        <v>-4.8160000000000025</v>
      </c>
      <c r="J96" s="285">
        <v>156</v>
      </c>
      <c r="K96" s="75">
        <v>-2.26400000000001</v>
      </c>
      <c r="L96" s="75"/>
    </row>
    <row r="97" spans="1:12" ht="24.95" customHeight="1" x14ac:dyDescent="0.2">
      <c r="A97" s="213">
        <v>85</v>
      </c>
      <c r="B97" s="279" t="s">
        <v>92</v>
      </c>
      <c r="C97" s="75">
        <v>45.255813599999996</v>
      </c>
      <c r="D97" s="75">
        <v>38.818420600000003</v>
      </c>
      <c r="E97" s="75">
        <v>40.917999999999992</v>
      </c>
      <c r="F97" s="75">
        <v>10.996</v>
      </c>
      <c r="G97" s="217">
        <v>28</v>
      </c>
      <c r="H97" s="278">
        <v>85</v>
      </c>
      <c r="I97" s="75">
        <v>2.099579399999989</v>
      </c>
      <c r="J97" s="285">
        <v>38</v>
      </c>
      <c r="K97" s="75">
        <v>-2.2700000000000102</v>
      </c>
      <c r="L97" s="75"/>
    </row>
    <row r="98" spans="1:12" ht="24.95" customHeight="1" x14ac:dyDescent="0.35">
      <c r="A98" s="213">
        <v>86</v>
      </c>
      <c r="B98" s="216" t="s">
        <v>167</v>
      </c>
      <c r="C98" s="75">
        <v>41.628</v>
      </c>
      <c r="D98" s="75">
        <v>41.653999999999996</v>
      </c>
      <c r="E98" s="75">
        <v>40.809999999999995</v>
      </c>
      <c r="F98" s="75">
        <v>8.3559999999999999</v>
      </c>
      <c r="G98" s="217">
        <v>14</v>
      </c>
      <c r="H98" s="278">
        <v>86</v>
      </c>
      <c r="I98" s="75">
        <v>-0.84400000000000119</v>
      </c>
      <c r="J98" s="285">
        <v>87</v>
      </c>
      <c r="K98" s="75">
        <v>-2.3780000000000072</v>
      </c>
      <c r="L98" s="75"/>
    </row>
    <row r="99" spans="1:12" ht="24.95" customHeight="1" x14ac:dyDescent="0.35">
      <c r="A99" s="213">
        <v>87</v>
      </c>
      <c r="B99" s="215" t="s">
        <v>184</v>
      </c>
      <c r="C99" s="75">
        <v>43.417999999999999</v>
      </c>
      <c r="D99" s="75">
        <v>38.343999999999994</v>
      </c>
      <c r="E99" s="75">
        <v>40.655999999999992</v>
      </c>
      <c r="F99" s="75">
        <v>13.423999999999998</v>
      </c>
      <c r="G99" s="217">
        <v>7</v>
      </c>
      <c r="H99" s="278">
        <v>87</v>
      </c>
      <c r="I99" s="75">
        <v>2.3119999999999976</v>
      </c>
      <c r="J99" s="285">
        <v>33</v>
      </c>
      <c r="K99" s="75">
        <v>-2.5320000000000107</v>
      </c>
      <c r="L99" s="75"/>
    </row>
    <row r="100" spans="1:12" ht="24.95" customHeight="1" x14ac:dyDescent="0.35">
      <c r="A100" s="213">
        <v>88</v>
      </c>
      <c r="B100" s="215" t="s">
        <v>200</v>
      </c>
      <c r="C100" s="75">
        <v>40.03</v>
      </c>
      <c r="D100" s="75">
        <v>43.195999999999991</v>
      </c>
      <c r="E100" s="75">
        <v>40.603999999999999</v>
      </c>
      <c r="F100" s="75">
        <v>10.96</v>
      </c>
      <c r="G100" s="217">
        <v>24</v>
      </c>
      <c r="H100" s="278">
        <v>88</v>
      </c>
      <c r="I100" s="75">
        <v>-2.5919999999999916</v>
      </c>
      <c r="J100" s="285">
        <v>125</v>
      </c>
      <c r="K100" s="75">
        <v>-2.5840000000000032</v>
      </c>
      <c r="L100" s="75"/>
    </row>
    <row r="101" spans="1:12" ht="24.95" customHeight="1" x14ac:dyDescent="0.2">
      <c r="A101" s="213">
        <v>89</v>
      </c>
      <c r="B101" s="279" t="s">
        <v>111</v>
      </c>
      <c r="C101" s="75">
        <v>34.048000000000002</v>
      </c>
      <c r="D101" s="75">
        <v>35.622727000000005</v>
      </c>
      <c r="E101" s="75">
        <v>40.380000000000003</v>
      </c>
      <c r="F101" s="75">
        <v>10.852</v>
      </c>
      <c r="G101" s="217">
        <v>17</v>
      </c>
      <c r="H101" s="278">
        <v>89</v>
      </c>
      <c r="I101" s="75">
        <v>4.7572729999999979</v>
      </c>
      <c r="J101" s="285">
        <v>14</v>
      </c>
      <c r="K101" s="75">
        <v>-2.8079999999999998</v>
      </c>
      <c r="L101" s="75"/>
    </row>
    <row r="102" spans="1:12" ht="24.95" customHeight="1" x14ac:dyDescent="0.35">
      <c r="A102" s="213">
        <v>90</v>
      </c>
      <c r="B102" s="215" t="s">
        <v>202</v>
      </c>
      <c r="C102" s="75">
        <v>35.299999999999997</v>
      </c>
      <c r="D102" s="75">
        <v>46.454000000000001</v>
      </c>
      <c r="E102" s="75">
        <v>40.373999999999995</v>
      </c>
      <c r="F102" s="75">
        <v>10.048</v>
      </c>
      <c r="G102" s="217">
        <v>14</v>
      </c>
      <c r="H102" s="278">
        <v>90</v>
      </c>
      <c r="I102" s="75">
        <v>-6.0800000000000054</v>
      </c>
      <c r="J102" s="285">
        <v>173</v>
      </c>
      <c r="K102" s="75">
        <v>-2.8140000000000072</v>
      </c>
      <c r="L102" s="75"/>
    </row>
    <row r="103" spans="1:12" ht="24.95" customHeight="1" x14ac:dyDescent="0.35">
      <c r="A103" s="213">
        <v>91</v>
      </c>
      <c r="B103" s="215" t="s">
        <v>185</v>
      </c>
      <c r="C103" s="75">
        <v>36.81</v>
      </c>
      <c r="D103" s="75">
        <v>42.802</v>
      </c>
      <c r="E103" s="75">
        <v>40.356000000000009</v>
      </c>
      <c r="F103" s="75">
        <v>10.858000000000001</v>
      </c>
      <c r="G103" s="217">
        <v>9</v>
      </c>
      <c r="H103" s="278">
        <v>91</v>
      </c>
      <c r="I103" s="75">
        <v>-2.4459999999999908</v>
      </c>
      <c r="J103" s="285">
        <v>120</v>
      </c>
      <c r="K103" s="75">
        <v>-2.8319999999999936</v>
      </c>
      <c r="L103" s="75"/>
    </row>
    <row r="104" spans="1:12" ht="24.95" customHeight="1" x14ac:dyDescent="0.2">
      <c r="A104" s="213">
        <v>92</v>
      </c>
      <c r="B104" s="279" t="s">
        <v>100</v>
      </c>
      <c r="C104" s="75">
        <v>40.149999200000003</v>
      </c>
      <c r="D104" s="75">
        <v>42.5642852</v>
      </c>
      <c r="E104" s="75">
        <v>40.29</v>
      </c>
      <c r="F104" s="75">
        <v>13.394</v>
      </c>
      <c r="G104" s="217">
        <v>22</v>
      </c>
      <c r="H104" s="278">
        <v>92</v>
      </c>
      <c r="I104" s="75">
        <v>-2.2742852000000013</v>
      </c>
      <c r="J104" s="285">
        <v>115</v>
      </c>
      <c r="K104" s="75">
        <v>-2.8980000000000032</v>
      </c>
      <c r="L104" s="75"/>
    </row>
    <row r="105" spans="1:12" ht="24.95" customHeight="1" x14ac:dyDescent="0.2">
      <c r="A105" s="213">
        <v>93</v>
      </c>
      <c r="B105" s="214" t="s">
        <v>27</v>
      </c>
      <c r="C105" s="75">
        <v>37.344999999999999</v>
      </c>
      <c r="D105" s="75">
        <v>36.017646800000001</v>
      </c>
      <c r="E105" s="75">
        <v>40.241999999999997</v>
      </c>
      <c r="F105" s="75">
        <v>8.8439999999999994</v>
      </c>
      <c r="G105" s="217">
        <v>12</v>
      </c>
      <c r="H105" s="278">
        <v>93</v>
      </c>
      <c r="I105" s="75">
        <v>4.2243531999999959</v>
      </c>
      <c r="J105" s="285">
        <v>17</v>
      </c>
      <c r="K105" s="75">
        <v>-2.9460000000000051</v>
      </c>
      <c r="L105" s="75"/>
    </row>
    <row r="106" spans="1:12" ht="24.95" customHeight="1" x14ac:dyDescent="0.2">
      <c r="A106" s="213">
        <v>94</v>
      </c>
      <c r="B106" s="279" t="s">
        <v>130</v>
      </c>
      <c r="C106" s="75">
        <v>40.076922600000003</v>
      </c>
      <c r="D106" s="75">
        <v>42.157142399999991</v>
      </c>
      <c r="E106" s="75">
        <v>40.17</v>
      </c>
      <c r="F106" s="75">
        <v>10.440000000000001</v>
      </c>
      <c r="G106" s="217">
        <v>22</v>
      </c>
      <c r="H106" s="278">
        <v>94</v>
      </c>
      <c r="I106" s="75">
        <v>-1.9871423999999891</v>
      </c>
      <c r="J106" s="285">
        <v>110</v>
      </c>
      <c r="K106" s="75">
        <v>-3.0180000000000007</v>
      </c>
      <c r="L106" s="75"/>
    </row>
    <row r="107" spans="1:12" ht="24.95" customHeight="1" x14ac:dyDescent="0.2">
      <c r="A107" s="213">
        <v>95</v>
      </c>
      <c r="B107" s="279" t="s">
        <v>97</v>
      </c>
      <c r="C107" s="75">
        <v>45.040000000000006</v>
      </c>
      <c r="D107" s="75">
        <v>44.333333000000003</v>
      </c>
      <c r="E107" s="75">
        <v>40.168000000000006</v>
      </c>
      <c r="F107" s="75">
        <v>11.148</v>
      </c>
      <c r="G107" s="217">
        <v>9</v>
      </c>
      <c r="H107" s="278">
        <v>95</v>
      </c>
      <c r="I107" s="75">
        <v>-4.1653329999999968</v>
      </c>
      <c r="J107" s="285">
        <v>145</v>
      </c>
      <c r="K107" s="75">
        <v>-3.019999999999996</v>
      </c>
      <c r="L107" s="75"/>
    </row>
    <row r="108" spans="1:12" ht="24.95" customHeight="1" x14ac:dyDescent="0.2">
      <c r="A108" s="213">
        <v>96</v>
      </c>
      <c r="B108" s="279" t="s">
        <v>114</v>
      </c>
      <c r="C108" s="86"/>
      <c r="D108" s="75">
        <v>49.58</v>
      </c>
      <c r="E108" s="75">
        <v>40.15</v>
      </c>
      <c r="F108" s="75">
        <v>0</v>
      </c>
      <c r="G108" s="217">
        <v>1</v>
      </c>
      <c r="H108" s="278">
        <v>96</v>
      </c>
      <c r="I108" s="75">
        <v>-9.43</v>
      </c>
      <c r="J108" s="285">
        <v>186</v>
      </c>
      <c r="K108" s="75">
        <v>-3.0380000000000038</v>
      </c>
      <c r="L108" s="75"/>
    </row>
    <row r="109" spans="1:12" ht="24.95" customHeight="1" x14ac:dyDescent="0.2">
      <c r="A109" s="213">
        <v>97</v>
      </c>
      <c r="B109" s="279" t="s">
        <v>125</v>
      </c>
      <c r="C109" s="75">
        <v>37.970269799999997</v>
      </c>
      <c r="D109" s="75">
        <v>50.176470199999997</v>
      </c>
      <c r="E109" s="75">
        <v>40.004000000000005</v>
      </c>
      <c r="F109" s="75">
        <v>10.548</v>
      </c>
      <c r="G109" s="217">
        <v>18</v>
      </c>
      <c r="H109" s="278">
        <v>97</v>
      </c>
      <c r="I109" s="75">
        <v>-10.172470199999992</v>
      </c>
      <c r="J109" s="285">
        <v>187</v>
      </c>
      <c r="K109" s="75">
        <v>-3.1839999999999975</v>
      </c>
      <c r="L109" s="75"/>
    </row>
    <row r="110" spans="1:12" ht="24.95" customHeight="1" x14ac:dyDescent="0.2">
      <c r="A110" s="213">
        <v>98</v>
      </c>
      <c r="B110" s="279" t="s">
        <v>94</v>
      </c>
      <c r="C110" s="75">
        <v>39.755555199999996</v>
      </c>
      <c r="D110" s="75">
        <v>38.260000000000005</v>
      </c>
      <c r="E110" s="75">
        <v>39.93</v>
      </c>
      <c r="F110" s="75">
        <v>12.302000000000001</v>
      </c>
      <c r="G110" s="217">
        <v>9</v>
      </c>
      <c r="H110" s="278">
        <v>98</v>
      </c>
      <c r="I110" s="75">
        <v>1.6699999999999946</v>
      </c>
      <c r="J110" s="285">
        <v>48</v>
      </c>
      <c r="K110" s="75">
        <v>-3.2580000000000027</v>
      </c>
      <c r="L110" s="75"/>
    </row>
    <row r="111" spans="1:12" ht="24.95" customHeight="1" x14ac:dyDescent="0.2">
      <c r="A111" s="213">
        <v>99</v>
      </c>
      <c r="B111" s="279" t="s">
        <v>119</v>
      </c>
      <c r="C111" s="75">
        <v>36.046666399999999</v>
      </c>
      <c r="D111" s="75">
        <v>44.393332999999998</v>
      </c>
      <c r="E111" s="75">
        <v>39.769999999999996</v>
      </c>
      <c r="F111" s="75">
        <v>12.698</v>
      </c>
      <c r="G111" s="217">
        <v>10</v>
      </c>
      <c r="H111" s="278">
        <v>99</v>
      </c>
      <c r="I111" s="75">
        <v>-4.6233330000000024</v>
      </c>
      <c r="J111" s="285">
        <v>150</v>
      </c>
      <c r="K111" s="75">
        <v>-3.4180000000000064</v>
      </c>
      <c r="L111" s="75"/>
    </row>
    <row r="112" spans="1:12" ht="24.95" customHeight="1" x14ac:dyDescent="0.35">
      <c r="A112" s="213">
        <v>100</v>
      </c>
      <c r="B112" s="216" t="s">
        <v>148</v>
      </c>
      <c r="C112" s="75">
        <v>39.700000000000003</v>
      </c>
      <c r="D112" s="75">
        <v>44.963999999999999</v>
      </c>
      <c r="E112" s="75">
        <v>39.768000000000001</v>
      </c>
      <c r="F112" s="75">
        <v>12.052000000000001</v>
      </c>
      <c r="G112" s="217">
        <v>15</v>
      </c>
      <c r="H112" s="278">
        <v>100</v>
      </c>
      <c r="I112" s="75">
        <v>-5.195999999999998</v>
      </c>
      <c r="J112" s="285">
        <v>162</v>
      </c>
      <c r="K112" s="75">
        <v>-3.4200000000000017</v>
      </c>
      <c r="L112" s="75"/>
    </row>
    <row r="113" spans="1:12" ht="24.95" customHeight="1" x14ac:dyDescent="0.35">
      <c r="A113" s="213">
        <v>101</v>
      </c>
      <c r="B113" s="216" t="s">
        <v>151</v>
      </c>
      <c r="C113" s="86"/>
      <c r="D113" s="75">
        <v>39.450000000000003</v>
      </c>
      <c r="E113" s="75">
        <v>39.706000000000003</v>
      </c>
      <c r="F113" s="75">
        <v>12.786000000000001</v>
      </c>
      <c r="G113" s="217">
        <v>7</v>
      </c>
      <c r="H113" s="278">
        <v>101</v>
      </c>
      <c r="I113" s="75">
        <v>0.25600000000000023</v>
      </c>
      <c r="J113" s="285">
        <v>70</v>
      </c>
      <c r="K113" s="75">
        <v>-3.4819999999999993</v>
      </c>
      <c r="L113" s="75"/>
    </row>
    <row r="114" spans="1:12" ht="24.95" customHeight="1" x14ac:dyDescent="0.2">
      <c r="A114" s="213">
        <v>102</v>
      </c>
      <c r="B114" s="214" t="s">
        <v>43</v>
      </c>
      <c r="C114" s="75">
        <v>36.329411200000003</v>
      </c>
      <c r="D114" s="75">
        <v>39.046320000000001</v>
      </c>
      <c r="E114" s="75">
        <v>39.484000000000002</v>
      </c>
      <c r="F114" s="75">
        <v>10.664000000000001</v>
      </c>
      <c r="G114" s="217">
        <v>22</v>
      </c>
      <c r="H114" s="278">
        <v>102</v>
      </c>
      <c r="I114" s="75">
        <v>0.43768000000000029</v>
      </c>
      <c r="J114" s="285">
        <v>67</v>
      </c>
      <c r="K114" s="75">
        <v>-3.7040000000000006</v>
      </c>
      <c r="L114" s="75"/>
    </row>
    <row r="115" spans="1:12" ht="24.95" customHeight="1" x14ac:dyDescent="0.2">
      <c r="A115" s="213">
        <v>103</v>
      </c>
      <c r="B115" s="279" t="s">
        <v>126</v>
      </c>
      <c r="C115" s="75">
        <v>51.75</v>
      </c>
      <c r="D115" s="75">
        <v>33.4</v>
      </c>
      <c r="E115" s="75">
        <v>39.387999999999998</v>
      </c>
      <c r="F115" s="75">
        <v>10.988</v>
      </c>
      <c r="G115" s="217">
        <v>4</v>
      </c>
      <c r="H115" s="278">
        <v>103</v>
      </c>
      <c r="I115" s="75">
        <v>5.9879999999999995</v>
      </c>
      <c r="J115" s="285">
        <v>7</v>
      </c>
      <c r="K115" s="75">
        <v>-3.8000000000000043</v>
      </c>
      <c r="L115" s="75"/>
    </row>
    <row r="116" spans="1:12" s="14" customFormat="1" ht="24.95" customHeight="1" thickBot="1" x14ac:dyDescent="0.25">
      <c r="B116" s="343" t="s">
        <v>320</v>
      </c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</row>
    <row r="117" spans="1:12" ht="24.95" customHeight="1" x14ac:dyDescent="0.2">
      <c r="A117" s="373" t="s">
        <v>12</v>
      </c>
      <c r="B117" s="375" t="s">
        <v>0</v>
      </c>
      <c r="C117" s="377" t="s">
        <v>55</v>
      </c>
      <c r="D117" s="378"/>
      <c r="E117" s="379"/>
      <c r="F117" s="253" t="s">
        <v>10</v>
      </c>
      <c r="G117" s="254" t="s">
        <v>11</v>
      </c>
      <c r="H117" s="267" t="s">
        <v>4</v>
      </c>
      <c r="I117" s="380" t="s">
        <v>2</v>
      </c>
      <c r="J117" s="380"/>
      <c r="K117" s="257" t="s">
        <v>3</v>
      </c>
      <c r="L117" s="381" t="s">
        <v>5</v>
      </c>
    </row>
    <row r="118" spans="1:12" ht="24.95" customHeight="1" x14ac:dyDescent="0.2">
      <c r="A118" s="374"/>
      <c r="B118" s="376"/>
      <c r="C118" s="270">
        <v>2557</v>
      </c>
      <c r="D118" s="270">
        <v>2558</v>
      </c>
      <c r="E118" s="271">
        <v>2559</v>
      </c>
      <c r="F118" s="272">
        <v>2559</v>
      </c>
      <c r="G118" s="273">
        <v>2559</v>
      </c>
      <c r="H118" s="274" t="s">
        <v>8</v>
      </c>
      <c r="I118" s="275" t="s">
        <v>9</v>
      </c>
      <c r="J118" s="276" t="s">
        <v>4</v>
      </c>
      <c r="K118" s="277">
        <v>43.188000000000002</v>
      </c>
      <c r="L118" s="382"/>
    </row>
    <row r="119" spans="1:12" ht="24.95" customHeight="1" x14ac:dyDescent="0.35">
      <c r="A119" s="213">
        <v>104</v>
      </c>
      <c r="B119" s="215" t="s">
        <v>221</v>
      </c>
      <c r="C119" s="75">
        <v>42.219999600000001</v>
      </c>
      <c r="D119" s="75">
        <v>43.720000000000006</v>
      </c>
      <c r="E119" s="75">
        <v>39.265999999999998</v>
      </c>
      <c r="F119" s="75">
        <v>10.288</v>
      </c>
      <c r="G119" s="217">
        <v>10</v>
      </c>
      <c r="H119" s="278">
        <v>104</v>
      </c>
      <c r="I119" s="75">
        <v>-4.4540000000000077</v>
      </c>
      <c r="J119" s="285">
        <v>149</v>
      </c>
      <c r="K119" s="75">
        <v>-3.9220000000000041</v>
      </c>
      <c r="L119" s="75"/>
    </row>
    <row r="120" spans="1:12" ht="24.95" customHeight="1" x14ac:dyDescent="0.2">
      <c r="A120" s="213">
        <v>105</v>
      </c>
      <c r="B120" s="279" t="s">
        <v>115</v>
      </c>
      <c r="C120" s="75">
        <v>44.043750000000003</v>
      </c>
      <c r="D120" s="75">
        <v>47.6272722</v>
      </c>
      <c r="E120" s="75">
        <v>39.263999999999996</v>
      </c>
      <c r="F120" s="75">
        <v>9.4320000000000004</v>
      </c>
      <c r="G120" s="217">
        <v>13</v>
      </c>
      <c r="H120" s="278">
        <v>105</v>
      </c>
      <c r="I120" s="75">
        <v>-8.3632722000000044</v>
      </c>
      <c r="J120" s="285">
        <v>184</v>
      </c>
      <c r="K120" s="75">
        <v>-3.9240000000000066</v>
      </c>
      <c r="L120" s="75"/>
    </row>
    <row r="121" spans="1:12" ht="24.95" customHeight="1" x14ac:dyDescent="0.2">
      <c r="A121" s="213">
        <v>106</v>
      </c>
      <c r="B121" s="279" t="s">
        <v>127</v>
      </c>
      <c r="C121" s="75">
        <v>38.335293399999998</v>
      </c>
      <c r="D121" s="75">
        <v>46.490908400000009</v>
      </c>
      <c r="E121" s="75">
        <v>39.18</v>
      </c>
      <c r="F121" s="75">
        <v>12.368</v>
      </c>
      <c r="G121" s="217">
        <v>11</v>
      </c>
      <c r="H121" s="278">
        <v>106</v>
      </c>
      <c r="I121" s="75">
        <v>-7.3109084000000095</v>
      </c>
      <c r="J121" s="285">
        <v>178</v>
      </c>
      <c r="K121" s="75">
        <v>-4.0080000000000027</v>
      </c>
      <c r="L121" s="75"/>
    </row>
    <row r="122" spans="1:12" ht="24.95" customHeight="1" x14ac:dyDescent="0.35">
      <c r="A122" s="213">
        <v>107</v>
      </c>
      <c r="B122" s="216" t="s">
        <v>144</v>
      </c>
      <c r="C122" s="75">
        <v>40.385999999999996</v>
      </c>
      <c r="D122" s="75">
        <v>43.776000000000003</v>
      </c>
      <c r="E122" s="75">
        <v>39.137999999999998</v>
      </c>
      <c r="F122" s="75">
        <v>12.957999999999998</v>
      </c>
      <c r="G122" s="217">
        <v>59</v>
      </c>
      <c r="H122" s="278">
        <v>107</v>
      </c>
      <c r="I122" s="75">
        <v>-4.6380000000000052</v>
      </c>
      <c r="J122" s="285">
        <v>152</v>
      </c>
      <c r="K122" s="75">
        <v>-4.0500000000000043</v>
      </c>
      <c r="L122" s="75"/>
    </row>
    <row r="123" spans="1:12" ht="24.95" customHeight="1" x14ac:dyDescent="0.35">
      <c r="A123" s="213">
        <v>108</v>
      </c>
      <c r="B123" s="216" t="s">
        <v>152</v>
      </c>
      <c r="C123" s="75">
        <v>39.47</v>
      </c>
      <c r="D123" s="75">
        <v>39.983999999999995</v>
      </c>
      <c r="E123" s="75">
        <v>39.125999999999998</v>
      </c>
      <c r="F123" s="75">
        <v>10.718</v>
      </c>
      <c r="G123" s="217">
        <v>39</v>
      </c>
      <c r="H123" s="278">
        <v>108</v>
      </c>
      <c r="I123" s="75">
        <v>-0.85799999999999699</v>
      </c>
      <c r="J123" s="285">
        <v>88</v>
      </c>
      <c r="K123" s="75">
        <v>-4.0620000000000047</v>
      </c>
      <c r="L123" s="75"/>
    </row>
    <row r="124" spans="1:12" ht="24.95" customHeight="1" x14ac:dyDescent="0.2">
      <c r="A124" s="213">
        <v>109</v>
      </c>
      <c r="B124" s="214" t="s">
        <v>26</v>
      </c>
      <c r="C124" s="75">
        <v>37.352940400000001</v>
      </c>
      <c r="D124" s="75">
        <v>39.488888200000005</v>
      </c>
      <c r="E124" s="75">
        <v>39.096000000000004</v>
      </c>
      <c r="F124" s="75">
        <v>11.809999999999999</v>
      </c>
      <c r="G124" s="217">
        <v>9</v>
      </c>
      <c r="H124" s="278">
        <v>109</v>
      </c>
      <c r="I124" s="75">
        <v>-0.39288820000000158</v>
      </c>
      <c r="J124" s="285">
        <v>80</v>
      </c>
      <c r="K124" s="75">
        <v>-4.0919999999999987</v>
      </c>
      <c r="L124" s="75"/>
    </row>
    <row r="125" spans="1:12" ht="24.95" customHeight="1" x14ac:dyDescent="0.35">
      <c r="A125" s="213">
        <v>110</v>
      </c>
      <c r="B125" s="216" t="s">
        <v>223</v>
      </c>
      <c r="C125" s="75">
        <v>36.698</v>
      </c>
      <c r="D125" s="75">
        <v>37.944000000000003</v>
      </c>
      <c r="E125" s="75">
        <v>39.087999999999994</v>
      </c>
      <c r="F125" s="75">
        <v>10.290000000000001</v>
      </c>
      <c r="G125" s="217">
        <v>11</v>
      </c>
      <c r="H125" s="278">
        <v>110</v>
      </c>
      <c r="I125" s="75">
        <v>1.1439999999999912</v>
      </c>
      <c r="J125" s="285">
        <v>52</v>
      </c>
      <c r="K125" s="75">
        <v>-4.1000000000000085</v>
      </c>
      <c r="L125" s="75"/>
    </row>
    <row r="126" spans="1:12" ht="24.95" customHeight="1" x14ac:dyDescent="0.2">
      <c r="A126" s="213">
        <v>111</v>
      </c>
      <c r="B126" s="214" t="s">
        <v>48</v>
      </c>
      <c r="C126" s="75">
        <v>33.785713800000003</v>
      </c>
      <c r="D126" s="75">
        <v>37.257142599999995</v>
      </c>
      <c r="E126" s="75">
        <v>38.991999999999997</v>
      </c>
      <c r="F126" s="75">
        <v>12.049999999999999</v>
      </c>
      <c r="G126" s="217">
        <v>8</v>
      </c>
      <c r="H126" s="278">
        <v>111</v>
      </c>
      <c r="I126" s="75">
        <v>1.7348574000000028</v>
      </c>
      <c r="J126" s="285">
        <v>46</v>
      </c>
      <c r="K126" s="75">
        <v>-4.1960000000000051</v>
      </c>
      <c r="L126" s="75"/>
    </row>
    <row r="127" spans="1:12" ht="24.95" customHeight="1" x14ac:dyDescent="0.2">
      <c r="A127" s="213">
        <v>112</v>
      </c>
      <c r="B127" s="214" t="s">
        <v>34</v>
      </c>
      <c r="C127" s="75">
        <v>40.308332999999998</v>
      </c>
      <c r="D127" s="75">
        <v>35.264705200000002</v>
      </c>
      <c r="E127" s="75">
        <v>38.97</v>
      </c>
      <c r="F127" s="75">
        <v>8.9779999999999998</v>
      </c>
      <c r="G127" s="217">
        <v>19</v>
      </c>
      <c r="H127" s="278">
        <v>112</v>
      </c>
      <c r="I127" s="75">
        <v>3.7052947999999972</v>
      </c>
      <c r="J127" s="285">
        <v>24</v>
      </c>
      <c r="K127" s="75">
        <v>-4.2180000000000035</v>
      </c>
      <c r="L127" s="75"/>
    </row>
    <row r="128" spans="1:12" ht="24.95" customHeight="1" x14ac:dyDescent="0.2">
      <c r="A128" s="213">
        <v>113</v>
      </c>
      <c r="B128" s="214" t="s">
        <v>45</v>
      </c>
      <c r="C128" s="75">
        <v>38.814285400000003</v>
      </c>
      <c r="D128" s="75">
        <v>43.25</v>
      </c>
      <c r="E128" s="75">
        <v>38.86</v>
      </c>
      <c r="F128" s="75">
        <v>8.2259999999999991</v>
      </c>
      <c r="G128" s="217">
        <v>5</v>
      </c>
      <c r="H128" s="278">
        <v>113</v>
      </c>
      <c r="I128" s="75">
        <v>-4.3900000000000006</v>
      </c>
      <c r="J128" s="285">
        <v>147</v>
      </c>
      <c r="K128" s="75">
        <v>-4.328000000000003</v>
      </c>
      <c r="L128" s="75"/>
    </row>
    <row r="129" spans="1:12" ht="24.95" customHeight="1" x14ac:dyDescent="0.35">
      <c r="A129" s="213">
        <v>114</v>
      </c>
      <c r="B129" s="215" t="s">
        <v>205</v>
      </c>
      <c r="C129" s="75">
        <v>33.488</v>
      </c>
      <c r="D129" s="75">
        <v>36.246000000000002</v>
      </c>
      <c r="E129" s="75">
        <v>38.804000000000002</v>
      </c>
      <c r="F129" s="75">
        <v>9.65</v>
      </c>
      <c r="G129" s="217">
        <v>13</v>
      </c>
      <c r="H129" s="278">
        <v>114</v>
      </c>
      <c r="I129" s="75">
        <v>2.5579999999999998</v>
      </c>
      <c r="J129" s="285">
        <v>32</v>
      </c>
      <c r="K129" s="75">
        <v>-4.3840000000000003</v>
      </c>
      <c r="L129" s="75"/>
    </row>
    <row r="130" spans="1:12" ht="24.95" customHeight="1" x14ac:dyDescent="0.35">
      <c r="A130" s="213">
        <v>115</v>
      </c>
      <c r="B130" s="216" t="s">
        <v>180</v>
      </c>
      <c r="C130" s="75">
        <v>34.582000000000001</v>
      </c>
      <c r="D130" s="75">
        <v>38.684000000000005</v>
      </c>
      <c r="E130" s="75">
        <v>38.774000000000001</v>
      </c>
      <c r="F130" s="75">
        <v>7.9520000000000008</v>
      </c>
      <c r="G130" s="217">
        <v>6</v>
      </c>
      <c r="H130" s="278">
        <v>115</v>
      </c>
      <c r="I130" s="75">
        <v>8.9999999999996305E-2</v>
      </c>
      <c r="J130" s="285">
        <v>72</v>
      </c>
      <c r="K130" s="75">
        <v>-4.4140000000000015</v>
      </c>
      <c r="L130" s="75"/>
    </row>
    <row r="131" spans="1:12" ht="24.95" customHeight="1" x14ac:dyDescent="0.2">
      <c r="A131" s="213">
        <v>116</v>
      </c>
      <c r="B131" s="214" t="s">
        <v>19</v>
      </c>
      <c r="C131" s="75">
        <v>37.320453999999998</v>
      </c>
      <c r="D131" s="75">
        <v>39.492307199999999</v>
      </c>
      <c r="E131" s="75">
        <v>38.58</v>
      </c>
      <c r="F131" s="75">
        <v>14.472</v>
      </c>
      <c r="G131" s="217">
        <v>86</v>
      </c>
      <c r="H131" s="278">
        <v>116</v>
      </c>
      <c r="I131" s="75">
        <v>-0.91230720000000076</v>
      </c>
      <c r="J131" s="285">
        <v>90</v>
      </c>
      <c r="K131" s="75">
        <v>-4.6080000000000041</v>
      </c>
      <c r="L131" s="75"/>
    </row>
    <row r="132" spans="1:12" ht="24.95" customHeight="1" x14ac:dyDescent="0.2">
      <c r="A132" s="213">
        <v>117</v>
      </c>
      <c r="B132" s="279" t="s">
        <v>106</v>
      </c>
      <c r="C132" s="75">
        <v>40.942856800000001</v>
      </c>
      <c r="D132" s="75">
        <v>46.844443999999996</v>
      </c>
      <c r="E132" s="75">
        <v>38.489999999999995</v>
      </c>
      <c r="F132" s="75">
        <v>10.050000000000001</v>
      </c>
      <c r="G132" s="217">
        <v>5</v>
      </c>
      <c r="H132" s="278">
        <v>117</v>
      </c>
      <c r="I132" s="75">
        <v>-8.3544440000000009</v>
      </c>
      <c r="J132" s="285">
        <v>183</v>
      </c>
      <c r="K132" s="75">
        <v>-4.6980000000000075</v>
      </c>
      <c r="L132" s="75"/>
    </row>
    <row r="133" spans="1:12" ht="24.95" customHeight="1" x14ac:dyDescent="0.35">
      <c r="A133" s="213">
        <v>118</v>
      </c>
      <c r="B133" s="216" t="s">
        <v>170</v>
      </c>
      <c r="C133" s="75">
        <v>31.631999999999998</v>
      </c>
      <c r="D133" s="75">
        <v>38.796000000000006</v>
      </c>
      <c r="E133" s="75">
        <v>38.43</v>
      </c>
      <c r="F133" s="75">
        <v>8.8559999999999999</v>
      </c>
      <c r="G133" s="217">
        <v>20</v>
      </c>
      <c r="H133" s="278">
        <v>118</v>
      </c>
      <c r="I133" s="75">
        <v>-0.36600000000000676</v>
      </c>
      <c r="J133" s="285">
        <v>78</v>
      </c>
      <c r="K133" s="75">
        <v>-4.7580000000000027</v>
      </c>
      <c r="L133" s="75"/>
    </row>
    <row r="134" spans="1:12" ht="24.95" customHeight="1" x14ac:dyDescent="0.2">
      <c r="A134" s="213">
        <v>119</v>
      </c>
      <c r="B134" s="279" t="s">
        <v>124</v>
      </c>
      <c r="C134" s="75">
        <v>32.7999996</v>
      </c>
      <c r="D134" s="75">
        <v>39.1</v>
      </c>
      <c r="E134" s="75">
        <v>38.323999999999998</v>
      </c>
      <c r="F134" s="75">
        <v>11.222</v>
      </c>
      <c r="G134" s="217">
        <v>13</v>
      </c>
      <c r="H134" s="278">
        <v>119</v>
      </c>
      <c r="I134" s="75">
        <v>-0.77600000000000335</v>
      </c>
      <c r="J134" s="285">
        <v>84</v>
      </c>
      <c r="K134" s="75">
        <v>-4.8640000000000043</v>
      </c>
      <c r="L134" s="75"/>
    </row>
    <row r="135" spans="1:12" ht="24.95" customHeight="1" x14ac:dyDescent="0.2">
      <c r="A135" s="213">
        <v>120</v>
      </c>
      <c r="B135" s="214" t="s">
        <v>32</v>
      </c>
      <c r="C135" s="75">
        <v>37.599999600000004</v>
      </c>
      <c r="D135" s="75">
        <v>44.153846000000001</v>
      </c>
      <c r="E135" s="75">
        <v>38.256</v>
      </c>
      <c r="F135" s="75">
        <v>7.95</v>
      </c>
      <c r="G135" s="217">
        <v>14</v>
      </c>
      <c r="H135" s="278">
        <v>120</v>
      </c>
      <c r="I135" s="75">
        <v>-5.8978460000000013</v>
      </c>
      <c r="J135" s="285">
        <v>168</v>
      </c>
      <c r="K135" s="75">
        <v>-4.9320000000000022</v>
      </c>
      <c r="L135" s="75"/>
    </row>
    <row r="136" spans="1:12" ht="24.95" customHeight="1" x14ac:dyDescent="0.35">
      <c r="A136" s="213">
        <v>121</v>
      </c>
      <c r="B136" s="216" t="s">
        <v>163</v>
      </c>
      <c r="C136" s="75">
        <v>37.196000000000005</v>
      </c>
      <c r="D136" s="75">
        <v>37.186</v>
      </c>
      <c r="E136" s="75">
        <v>38.144000000000005</v>
      </c>
      <c r="F136" s="75">
        <v>10.626000000000001</v>
      </c>
      <c r="G136" s="217">
        <v>52</v>
      </c>
      <c r="H136" s="278">
        <v>121</v>
      </c>
      <c r="I136" s="75">
        <v>0.95800000000000551</v>
      </c>
      <c r="J136" s="285">
        <v>57</v>
      </c>
      <c r="K136" s="75">
        <v>-5.0439999999999969</v>
      </c>
      <c r="L136" s="75"/>
    </row>
    <row r="137" spans="1:12" ht="24.95" customHeight="1" x14ac:dyDescent="0.35">
      <c r="A137" s="213">
        <v>122</v>
      </c>
      <c r="B137" s="216" t="s">
        <v>138</v>
      </c>
      <c r="C137" s="75">
        <v>34.727999999999994</v>
      </c>
      <c r="D137" s="75">
        <v>35.914000000000001</v>
      </c>
      <c r="E137" s="75">
        <v>38.058</v>
      </c>
      <c r="F137" s="75">
        <v>12.545999999999999</v>
      </c>
      <c r="G137" s="217">
        <v>26</v>
      </c>
      <c r="H137" s="278">
        <v>122</v>
      </c>
      <c r="I137" s="75">
        <v>2.1439999999999984</v>
      </c>
      <c r="J137" s="285">
        <v>35</v>
      </c>
      <c r="K137" s="75">
        <v>-5.1300000000000026</v>
      </c>
      <c r="L137" s="75"/>
    </row>
    <row r="138" spans="1:12" ht="24.95" customHeight="1" x14ac:dyDescent="0.2">
      <c r="A138" s="213">
        <v>123</v>
      </c>
      <c r="B138" s="214" t="s">
        <v>41</v>
      </c>
      <c r="C138" s="75">
        <v>34.533332999999999</v>
      </c>
      <c r="D138" s="75">
        <v>40.54</v>
      </c>
      <c r="E138" s="75">
        <v>38.025999999999996</v>
      </c>
      <c r="F138" s="75">
        <v>5.8260000000000005</v>
      </c>
      <c r="G138" s="217">
        <v>2</v>
      </c>
      <c r="H138" s="278">
        <v>123</v>
      </c>
      <c r="I138" s="75">
        <v>-2.5140000000000029</v>
      </c>
      <c r="J138" s="285">
        <v>123</v>
      </c>
      <c r="K138" s="75">
        <v>-5.1620000000000061</v>
      </c>
      <c r="L138" s="75"/>
    </row>
    <row r="139" spans="1:12" s="14" customFormat="1" ht="24.95" customHeight="1" thickBot="1" x14ac:dyDescent="0.25">
      <c r="B139" s="343" t="s">
        <v>320</v>
      </c>
      <c r="C139" s="343"/>
      <c r="D139" s="343"/>
      <c r="E139" s="343"/>
      <c r="F139" s="343"/>
      <c r="G139" s="343"/>
      <c r="H139" s="343"/>
      <c r="I139" s="343"/>
      <c r="J139" s="343"/>
      <c r="K139" s="343"/>
      <c r="L139" s="343"/>
    </row>
    <row r="140" spans="1:12" ht="24.95" customHeight="1" x14ac:dyDescent="0.2">
      <c r="A140" s="373" t="s">
        <v>12</v>
      </c>
      <c r="B140" s="375" t="s">
        <v>0</v>
      </c>
      <c r="C140" s="377" t="s">
        <v>55</v>
      </c>
      <c r="D140" s="378"/>
      <c r="E140" s="379"/>
      <c r="F140" s="253" t="s">
        <v>10</v>
      </c>
      <c r="G140" s="254" t="s">
        <v>11</v>
      </c>
      <c r="H140" s="267" t="s">
        <v>4</v>
      </c>
      <c r="I140" s="380" t="s">
        <v>2</v>
      </c>
      <c r="J140" s="380"/>
      <c r="K140" s="257" t="s">
        <v>3</v>
      </c>
      <c r="L140" s="381" t="s">
        <v>5</v>
      </c>
    </row>
    <row r="141" spans="1:12" ht="24.95" customHeight="1" x14ac:dyDescent="0.2">
      <c r="A141" s="374"/>
      <c r="B141" s="376"/>
      <c r="C141" s="270">
        <v>2557</v>
      </c>
      <c r="D141" s="270">
        <v>2558</v>
      </c>
      <c r="E141" s="271">
        <v>2559</v>
      </c>
      <c r="F141" s="272">
        <v>2559</v>
      </c>
      <c r="G141" s="273">
        <v>2559</v>
      </c>
      <c r="H141" s="274" t="s">
        <v>8</v>
      </c>
      <c r="I141" s="275" t="s">
        <v>9</v>
      </c>
      <c r="J141" s="276" t="s">
        <v>4</v>
      </c>
      <c r="K141" s="277">
        <v>43.188000000000002</v>
      </c>
      <c r="L141" s="382"/>
    </row>
    <row r="142" spans="1:12" ht="24.95" customHeight="1" x14ac:dyDescent="0.2">
      <c r="A142" s="213">
        <v>124</v>
      </c>
      <c r="B142" s="214" t="s">
        <v>36</v>
      </c>
      <c r="C142" s="75">
        <v>39.718181400000006</v>
      </c>
      <c r="D142" s="75">
        <v>46.288888599999993</v>
      </c>
      <c r="E142" s="75">
        <v>37.989999999999995</v>
      </c>
      <c r="F142" s="75">
        <v>11.463999999999999</v>
      </c>
      <c r="G142" s="217">
        <v>14</v>
      </c>
      <c r="H142" s="278">
        <v>124</v>
      </c>
      <c r="I142" s="75">
        <v>-8.298888599999998</v>
      </c>
      <c r="J142" s="285">
        <v>182</v>
      </c>
      <c r="K142" s="75">
        <v>-5.1980000000000075</v>
      </c>
      <c r="L142" s="75"/>
    </row>
    <row r="143" spans="1:12" ht="24.95" customHeight="1" x14ac:dyDescent="0.2">
      <c r="A143" s="213">
        <v>125</v>
      </c>
      <c r="B143" s="279" t="s">
        <v>135</v>
      </c>
      <c r="C143" s="75">
        <v>36.099999600000004</v>
      </c>
      <c r="D143" s="75">
        <v>34.700000000000003</v>
      </c>
      <c r="E143" s="75">
        <v>37.950000000000003</v>
      </c>
      <c r="F143" s="75">
        <v>3.55</v>
      </c>
      <c r="G143" s="217">
        <v>2</v>
      </c>
      <c r="H143" s="278">
        <v>125</v>
      </c>
      <c r="I143" s="75">
        <v>3.25</v>
      </c>
      <c r="J143" s="285">
        <v>28</v>
      </c>
      <c r="K143" s="75">
        <v>-5.2379999999999995</v>
      </c>
      <c r="L143" s="75"/>
    </row>
    <row r="144" spans="1:12" ht="24.95" customHeight="1" x14ac:dyDescent="0.2">
      <c r="A144" s="213">
        <v>126</v>
      </c>
      <c r="B144" s="214" t="s">
        <v>20</v>
      </c>
      <c r="C144" s="75">
        <v>29.914285200000002</v>
      </c>
      <c r="D144" s="75">
        <v>39.042856400000005</v>
      </c>
      <c r="E144" s="75">
        <v>37.915999999999997</v>
      </c>
      <c r="F144" s="75">
        <v>10.638</v>
      </c>
      <c r="G144" s="217">
        <v>12</v>
      </c>
      <c r="H144" s="278">
        <v>126</v>
      </c>
      <c r="I144" s="75">
        <v>-1.1268564000000083</v>
      </c>
      <c r="J144" s="285">
        <v>93</v>
      </c>
      <c r="K144" s="75">
        <v>-5.2720000000000056</v>
      </c>
      <c r="L144" s="75"/>
    </row>
    <row r="145" spans="1:12" ht="24.95" customHeight="1" x14ac:dyDescent="0.35">
      <c r="A145" s="213">
        <v>127</v>
      </c>
      <c r="B145" s="216" t="s">
        <v>147</v>
      </c>
      <c r="C145" s="75">
        <v>31.784000000000002</v>
      </c>
      <c r="D145" s="75">
        <v>29.957999999999998</v>
      </c>
      <c r="E145" s="75">
        <v>37.616</v>
      </c>
      <c r="F145" s="75">
        <v>9.0019999999999989</v>
      </c>
      <c r="G145" s="217">
        <v>6</v>
      </c>
      <c r="H145" s="278">
        <v>127</v>
      </c>
      <c r="I145" s="75">
        <v>7.6580000000000013</v>
      </c>
      <c r="J145" s="285">
        <v>5</v>
      </c>
      <c r="K145" s="75">
        <v>-5.5720000000000027</v>
      </c>
      <c r="L145" s="75"/>
    </row>
    <row r="146" spans="1:12" ht="24.95" customHeight="1" x14ac:dyDescent="0.2">
      <c r="A146" s="213">
        <v>128</v>
      </c>
      <c r="B146" s="279" t="s">
        <v>120</v>
      </c>
      <c r="C146" s="75">
        <v>38.7999996</v>
      </c>
      <c r="D146" s="75">
        <v>40.849999599999997</v>
      </c>
      <c r="E146" s="75">
        <v>37.5</v>
      </c>
      <c r="F146" s="75">
        <v>10.808</v>
      </c>
      <c r="G146" s="217">
        <v>25</v>
      </c>
      <c r="H146" s="278">
        <v>128</v>
      </c>
      <c r="I146" s="75">
        <v>-3.3499995999999967</v>
      </c>
      <c r="J146" s="285">
        <v>133</v>
      </c>
      <c r="K146" s="75">
        <v>-5.6880000000000024</v>
      </c>
      <c r="L146" s="75"/>
    </row>
    <row r="147" spans="1:12" ht="24.95" customHeight="1" x14ac:dyDescent="0.35">
      <c r="A147" s="213">
        <v>129</v>
      </c>
      <c r="B147" s="216" t="s">
        <v>139</v>
      </c>
      <c r="C147" s="75">
        <v>34.225999999999999</v>
      </c>
      <c r="D147" s="75">
        <v>39.799999999999997</v>
      </c>
      <c r="E147" s="75">
        <v>37.375999999999998</v>
      </c>
      <c r="F147" s="75">
        <v>13.081999999999999</v>
      </c>
      <c r="G147" s="217">
        <v>8</v>
      </c>
      <c r="H147" s="278">
        <v>129</v>
      </c>
      <c r="I147" s="75">
        <v>-2.4239999999999995</v>
      </c>
      <c r="J147" s="285">
        <v>119</v>
      </c>
      <c r="K147" s="75">
        <v>-5.8120000000000047</v>
      </c>
      <c r="L147" s="75"/>
    </row>
    <row r="148" spans="1:12" ht="24.95" customHeight="1" x14ac:dyDescent="0.2">
      <c r="A148" s="213">
        <v>130</v>
      </c>
      <c r="B148" s="279" t="s">
        <v>116</v>
      </c>
      <c r="C148" s="75">
        <v>36.446874999999999</v>
      </c>
      <c r="D148" s="75">
        <v>41.323529000000001</v>
      </c>
      <c r="E148" s="75">
        <v>37.32</v>
      </c>
      <c r="F148" s="75">
        <v>11.295999999999999</v>
      </c>
      <c r="G148" s="217">
        <v>43</v>
      </c>
      <c r="H148" s="278">
        <v>130</v>
      </c>
      <c r="I148" s="75">
        <v>-4.0035290000000003</v>
      </c>
      <c r="J148" s="285">
        <v>144</v>
      </c>
      <c r="K148" s="75">
        <v>-5.8680000000000021</v>
      </c>
      <c r="L148" s="75"/>
    </row>
    <row r="149" spans="1:12" ht="24.95" customHeight="1" x14ac:dyDescent="0.2">
      <c r="A149" s="213">
        <v>131</v>
      </c>
      <c r="B149" s="279" t="s">
        <v>86</v>
      </c>
      <c r="C149" s="75">
        <v>34.328570999999997</v>
      </c>
      <c r="D149" s="75">
        <v>36.35</v>
      </c>
      <c r="E149" s="75">
        <v>37.314</v>
      </c>
      <c r="F149" s="75">
        <v>12.894</v>
      </c>
      <c r="G149" s="217">
        <v>19</v>
      </c>
      <c r="H149" s="278">
        <v>131</v>
      </c>
      <c r="I149" s="75">
        <v>0.96399999999999864</v>
      </c>
      <c r="J149" s="285">
        <v>56</v>
      </c>
      <c r="K149" s="75">
        <v>-5.8740000000000023</v>
      </c>
      <c r="L149" s="75"/>
    </row>
    <row r="150" spans="1:12" ht="24.95" customHeight="1" x14ac:dyDescent="0.2">
      <c r="A150" s="213">
        <v>132</v>
      </c>
      <c r="B150" s="279" t="s">
        <v>93</v>
      </c>
      <c r="C150" s="75">
        <v>51.352380200000006</v>
      </c>
      <c r="D150" s="75">
        <v>48.408332799999997</v>
      </c>
      <c r="E150" s="75">
        <v>37.292000000000002</v>
      </c>
      <c r="F150" s="75">
        <v>11.357999999999999</v>
      </c>
      <c r="G150" s="217">
        <v>24</v>
      </c>
      <c r="H150" s="278">
        <v>132</v>
      </c>
      <c r="I150" s="75">
        <v>-11.116332799999995</v>
      </c>
      <c r="J150" s="285">
        <v>190</v>
      </c>
      <c r="K150" s="75">
        <v>-5.8960000000000008</v>
      </c>
      <c r="L150" s="75"/>
    </row>
    <row r="151" spans="1:12" ht="24.95" customHeight="1" x14ac:dyDescent="0.35">
      <c r="A151" s="213">
        <v>133</v>
      </c>
      <c r="B151" s="216" t="s">
        <v>153</v>
      </c>
      <c r="C151" s="75">
        <v>35.495999999999995</v>
      </c>
      <c r="D151" s="75">
        <v>44.184000000000005</v>
      </c>
      <c r="E151" s="75">
        <v>37.049999999999997</v>
      </c>
      <c r="F151" s="75">
        <v>12.428000000000001</v>
      </c>
      <c r="G151" s="217">
        <v>26</v>
      </c>
      <c r="H151" s="278">
        <v>133</v>
      </c>
      <c r="I151" s="75">
        <v>-7.1340000000000074</v>
      </c>
      <c r="J151" s="285">
        <v>177</v>
      </c>
      <c r="K151" s="75">
        <v>-6.1380000000000052</v>
      </c>
      <c r="L151" s="75"/>
    </row>
    <row r="152" spans="1:12" ht="24.95" customHeight="1" x14ac:dyDescent="0.35">
      <c r="A152" s="213">
        <v>134</v>
      </c>
      <c r="B152" s="215" t="s">
        <v>194</v>
      </c>
      <c r="C152" s="75">
        <v>35.376000000000005</v>
      </c>
      <c r="D152" s="75">
        <v>39.981999999999999</v>
      </c>
      <c r="E152" s="75">
        <v>37.008000000000003</v>
      </c>
      <c r="F152" s="75">
        <v>10.273999999999999</v>
      </c>
      <c r="G152" s="217">
        <v>14</v>
      </c>
      <c r="H152" s="278">
        <v>134</v>
      </c>
      <c r="I152" s="75">
        <v>-2.9739999999999966</v>
      </c>
      <c r="J152" s="285">
        <v>128</v>
      </c>
      <c r="K152" s="75">
        <v>-6.18</v>
      </c>
      <c r="L152" s="75"/>
    </row>
    <row r="153" spans="1:12" ht="24.95" customHeight="1" x14ac:dyDescent="0.35">
      <c r="A153" s="213">
        <v>135</v>
      </c>
      <c r="B153" s="216" t="s">
        <v>179</v>
      </c>
      <c r="C153" s="75">
        <v>36.386000000000003</v>
      </c>
      <c r="D153" s="75">
        <v>36.233999999999995</v>
      </c>
      <c r="E153" s="75">
        <v>36.816000000000003</v>
      </c>
      <c r="F153" s="75">
        <v>8.9740000000000002</v>
      </c>
      <c r="G153" s="217">
        <v>9</v>
      </c>
      <c r="H153" s="278">
        <v>135</v>
      </c>
      <c r="I153" s="75">
        <v>0.58200000000000784</v>
      </c>
      <c r="J153" s="285">
        <v>65</v>
      </c>
      <c r="K153" s="75">
        <v>-6.3719999999999999</v>
      </c>
      <c r="L153" s="75"/>
    </row>
    <row r="154" spans="1:12" ht="24.95" customHeight="1" x14ac:dyDescent="0.35">
      <c r="A154" s="213">
        <v>136</v>
      </c>
      <c r="B154" s="216" t="s">
        <v>143</v>
      </c>
      <c r="C154" s="75">
        <v>43.9</v>
      </c>
      <c r="D154" s="75">
        <v>47.832000000000001</v>
      </c>
      <c r="E154" s="75">
        <v>36.730000000000004</v>
      </c>
      <c r="F154" s="75">
        <v>10.598000000000001</v>
      </c>
      <c r="G154" s="217">
        <v>19</v>
      </c>
      <c r="H154" s="278">
        <v>136</v>
      </c>
      <c r="I154" s="75">
        <v>-11.101999999999997</v>
      </c>
      <c r="J154" s="285">
        <v>189</v>
      </c>
      <c r="K154" s="75">
        <v>-6.4579999999999984</v>
      </c>
      <c r="L154" s="75"/>
    </row>
    <row r="155" spans="1:12" ht="24.95" customHeight="1" x14ac:dyDescent="0.35">
      <c r="A155" s="213">
        <v>137</v>
      </c>
      <c r="B155" s="215" t="s">
        <v>225</v>
      </c>
      <c r="C155" s="75">
        <v>34.570000000000007</v>
      </c>
      <c r="D155" s="75">
        <v>34.910000000000004</v>
      </c>
      <c r="E155" s="75">
        <v>36.713999999999999</v>
      </c>
      <c r="F155" s="75">
        <v>10.506</v>
      </c>
      <c r="G155" s="217">
        <v>14</v>
      </c>
      <c r="H155" s="278">
        <v>137</v>
      </c>
      <c r="I155" s="75">
        <v>1.8039999999999949</v>
      </c>
      <c r="J155" s="285">
        <v>44</v>
      </c>
      <c r="K155" s="75">
        <v>-6.4740000000000038</v>
      </c>
      <c r="L155" s="75"/>
    </row>
    <row r="156" spans="1:12" ht="24.95" customHeight="1" x14ac:dyDescent="0.35">
      <c r="A156" s="213">
        <v>138</v>
      </c>
      <c r="B156" s="215" t="s">
        <v>198</v>
      </c>
      <c r="C156" s="75">
        <v>33.332000000000001</v>
      </c>
      <c r="D156" s="75">
        <v>45.636000000000003</v>
      </c>
      <c r="E156" s="75">
        <v>36.690000000000005</v>
      </c>
      <c r="F156" s="75">
        <v>9.3439999999999994</v>
      </c>
      <c r="G156" s="217">
        <v>20</v>
      </c>
      <c r="H156" s="278">
        <v>138</v>
      </c>
      <c r="I156" s="75">
        <v>-8.945999999999998</v>
      </c>
      <c r="J156" s="285">
        <v>185</v>
      </c>
      <c r="K156" s="75">
        <v>-6.4979999999999976</v>
      </c>
      <c r="L156" s="75"/>
    </row>
    <row r="157" spans="1:12" ht="24.95" customHeight="1" x14ac:dyDescent="0.2">
      <c r="A157" s="213">
        <v>139</v>
      </c>
      <c r="B157" s="279" t="s">
        <v>122</v>
      </c>
      <c r="C157" s="75">
        <v>37.671428199999994</v>
      </c>
      <c r="D157" s="75">
        <v>42</v>
      </c>
      <c r="E157" s="75">
        <v>36.64200000000001</v>
      </c>
      <c r="F157" s="75">
        <v>7.7560000000000002</v>
      </c>
      <c r="G157" s="217">
        <v>6</v>
      </c>
      <c r="H157" s="278">
        <v>139</v>
      </c>
      <c r="I157" s="75">
        <v>-5.3579999999999899</v>
      </c>
      <c r="J157" s="285">
        <v>165</v>
      </c>
      <c r="K157" s="75">
        <v>-6.5459999999999923</v>
      </c>
      <c r="L157" s="75"/>
    </row>
    <row r="158" spans="1:12" ht="24.95" customHeight="1" x14ac:dyDescent="0.2">
      <c r="A158" s="213">
        <v>140</v>
      </c>
      <c r="B158" s="279" t="s">
        <v>121</v>
      </c>
      <c r="C158" s="75">
        <v>36.862068399999998</v>
      </c>
      <c r="D158" s="75">
        <v>41.234482200000002</v>
      </c>
      <c r="E158" s="75">
        <v>36.298000000000002</v>
      </c>
      <c r="F158" s="75">
        <v>10.42</v>
      </c>
      <c r="G158" s="217">
        <v>31</v>
      </c>
      <c r="H158" s="278">
        <v>140</v>
      </c>
      <c r="I158" s="75">
        <v>-4.9364822000000004</v>
      </c>
      <c r="J158" s="285">
        <v>158</v>
      </c>
      <c r="K158" s="75">
        <v>-6.8900000000000006</v>
      </c>
      <c r="L158" s="75"/>
    </row>
    <row r="159" spans="1:12" ht="24.95" customHeight="1" x14ac:dyDescent="0.35">
      <c r="A159" s="213">
        <v>141</v>
      </c>
      <c r="B159" s="216" t="s">
        <v>162</v>
      </c>
      <c r="C159" s="75">
        <v>31.213999999999999</v>
      </c>
      <c r="D159" s="75">
        <v>33.355999999999995</v>
      </c>
      <c r="E159" s="75">
        <v>36.251999999999995</v>
      </c>
      <c r="F159" s="75">
        <v>9.4080000000000013</v>
      </c>
      <c r="G159" s="217">
        <v>13</v>
      </c>
      <c r="H159" s="278">
        <v>141</v>
      </c>
      <c r="I159" s="75">
        <v>2.8960000000000008</v>
      </c>
      <c r="J159" s="285">
        <v>29</v>
      </c>
      <c r="K159" s="75">
        <v>-6.936000000000007</v>
      </c>
      <c r="L159" s="75"/>
    </row>
    <row r="160" spans="1:12" ht="24.95" customHeight="1" x14ac:dyDescent="0.35">
      <c r="A160" s="213">
        <v>142</v>
      </c>
      <c r="B160" s="215" t="s">
        <v>79</v>
      </c>
      <c r="C160" s="75">
        <v>34.899999800000003</v>
      </c>
      <c r="D160" s="75">
        <v>35.952940800000007</v>
      </c>
      <c r="E160" s="75">
        <v>35.833999999999996</v>
      </c>
      <c r="F160" s="75">
        <v>10.482000000000001</v>
      </c>
      <c r="G160" s="217">
        <v>20</v>
      </c>
      <c r="H160" s="278">
        <v>142</v>
      </c>
      <c r="I160" s="75">
        <v>-0.11894080000001139</v>
      </c>
      <c r="J160" s="285">
        <v>74</v>
      </c>
      <c r="K160" s="75">
        <v>-7.3540000000000063</v>
      </c>
      <c r="L160" s="75"/>
    </row>
    <row r="161" spans="1:12" ht="24.95" customHeight="1" x14ac:dyDescent="0.35">
      <c r="A161" s="213">
        <v>143</v>
      </c>
      <c r="B161" s="215" t="s">
        <v>81</v>
      </c>
      <c r="C161" s="75">
        <v>38.880000000000003</v>
      </c>
      <c r="D161" s="75">
        <v>38.85</v>
      </c>
      <c r="E161" s="75">
        <v>35.576000000000001</v>
      </c>
      <c r="F161" s="75">
        <v>8.5960000000000001</v>
      </c>
      <c r="G161" s="217">
        <v>8</v>
      </c>
      <c r="H161" s="278">
        <v>143</v>
      </c>
      <c r="I161" s="75">
        <v>-3.2740000000000009</v>
      </c>
      <c r="J161" s="285">
        <v>132</v>
      </c>
      <c r="K161" s="75">
        <v>-7.6120000000000019</v>
      </c>
      <c r="L161" s="75"/>
    </row>
    <row r="162" spans="1:12" s="14" customFormat="1" ht="24.95" customHeight="1" thickBot="1" x14ac:dyDescent="0.25">
      <c r="B162" s="343" t="s">
        <v>320</v>
      </c>
      <c r="C162" s="343"/>
      <c r="D162" s="343"/>
      <c r="E162" s="343"/>
      <c r="F162" s="343"/>
      <c r="G162" s="343"/>
      <c r="H162" s="343"/>
      <c r="I162" s="343"/>
      <c r="J162" s="343"/>
      <c r="K162" s="343"/>
      <c r="L162" s="343"/>
    </row>
    <row r="163" spans="1:12" ht="24.95" customHeight="1" x14ac:dyDescent="0.2">
      <c r="A163" s="373" t="s">
        <v>12</v>
      </c>
      <c r="B163" s="375" t="s">
        <v>0</v>
      </c>
      <c r="C163" s="377" t="s">
        <v>55</v>
      </c>
      <c r="D163" s="378"/>
      <c r="E163" s="379"/>
      <c r="F163" s="253" t="s">
        <v>10</v>
      </c>
      <c r="G163" s="254" t="s">
        <v>11</v>
      </c>
      <c r="H163" s="267" t="s">
        <v>4</v>
      </c>
      <c r="I163" s="380" t="s">
        <v>2</v>
      </c>
      <c r="J163" s="380"/>
      <c r="K163" s="257" t="s">
        <v>3</v>
      </c>
      <c r="L163" s="381" t="s">
        <v>5</v>
      </c>
    </row>
    <row r="164" spans="1:12" ht="24.95" customHeight="1" x14ac:dyDescent="0.2">
      <c r="A164" s="374"/>
      <c r="B164" s="376"/>
      <c r="C164" s="270">
        <v>2557</v>
      </c>
      <c r="D164" s="270">
        <v>2558</v>
      </c>
      <c r="E164" s="271">
        <v>2559</v>
      </c>
      <c r="F164" s="272">
        <v>2559</v>
      </c>
      <c r="G164" s="273">
        <v>2559</v>
      </c>
      <c r="H164" s="274" t="s">
        <v>8</v>
      </c>
      <c r="I164" s="275" t="s">
        <v>9</v>
      </c>
      <c r="J164" s="276" t="s">
        <v>4</v>
      </c>
      <c r="K164" s="277">
        <v>43.188000000000002</v>
      </c>
      <c r="L164" s="382"/>
    </row>
    <row r="165" spans="1:12" ht="24.95" customHeight="1" x14ac:dyDescent="0.35">
      <c r="A165" s="213">
        <v>144</v>
      </c>
      <c r="B165" s="215" t="s">
        <v>192</v>
      </c>
      <c r="C165" s="75">
        <v>34.216000000000001</v>
      </c>
      <c r="D165" s="75">
        <v>38.659999999999997</v>
      </c>
      <c r="E165" s="75">
        <v>35.545999999999999</v>
      </c>
      <c r="F165" s="75">
        <v>9.0220000000000002</v>
      </c>
      <c r="G165" s="217">
        <v>15</v>
      </c>
      <c r="H165" s="278">
        <v>144</v>
      </c>
      <c r="I165" s="75">
        <v>-3.1139999999999972</v>
      </c>
      <c r="J165" s="285">
        <v>130</v>
      </c>
      <c r="K165" s="75">
        <v>-7.642000000000003</v>
      </c>
      <c r="L165" s="75"/>
    </row>
    <row r="166" spans="1:12" ht="24.95" customHeight="1" x14ac:dyDescent="0.35">
      <c r="A166" s="213">
        <v>145</v>
      </c>
      <c r="B166" s="216" t="s">
        <v>142</v>
      </c>
      <c r="C166" s="75">
        <v>30.751999999999999</v>
      </c>
      <c r="D166" s="75">
        <v>33.353999999999999</v>
      </c>
      <c r="E166" s="75">
        <v>35.522000000000006</v>
      </c>
      <c r="F166" s="75">
        <v>11.141999999999999</v>
      </c>
      <c r="G166" s="217">
        <v>11</v>
      </c>
      <c r="H166" s="278">
        <v>145</v>
      </c>
      <c r="I166" s="75">
        <v>2.1680000000000064</v>
      </c>
      <c r="J166" s="285">
        <v>34</v>
      </c>
      <c r="K166" s="75">
        <v>-7.6659999999999968</v>
      </c>
      <c r="L166" s="75"/>
    </row>
    <row r="167" spans="1:12" ht="24.95" customHeight="1" x14ac:dyDescent="0.2">
      <c r="A167" s="213">
        <v>146</v>
      </c>
      <c r="B167" s="279" t="s">
        <v>102</v>
      </c>
      <c r="C167" s="75">
        <v>30.1</v>
      </c>
      <c r="D167" s="75">
        <v>30.024999999999999</v>
      </c>
      <c r="E167" s="75">
        <v>35.515999999999998</v>
      </c>
      <c r="F167" s="75">
        <v>10.767999999999999</v>
      </c>
      <c r="G167" s="217">
        <v>10</v>
      </c>
      <c r="H167" s="278">
        <v>146</v>
      </c>
      <c r="I167" s="75">
        <v>5.4909999999999997</v>
      </c>
      <c r="J167" s="285">
        <v>10</v>
      </c>
      <c r="K167" s="75">
        <v>-7.6720000000000041</v>
      </c>
      <c r="L167" s="75"/>
    </row>
    <row r="168" spans="1:12" ht="24.95" customHeight="1" x14ac:dyDescent="0.35">
      <c r="A168" s="213">
        <v>147</v>
      </c>
      <c r="B168" s="215" t="s">
        <v>73</v>
      </c>
      <c r="C168" s="75">
        <v>34.881250000000001</v>
      </c>
      <c r="D168" s="75">
        <v>37.572726599999996</v>
      </c>
      <c r="E168" s="75">
        <v>35.475999999999999</v>
      </c>
      <c r="F168" s="75">
        <v>12.930000000000001</v>
      </c>
      <c r="G168" s="217">
        <v>30</v>
      </c>
      <c r="H168" s="278">
        <v>147</v>
      </c>
      <c r="I168" s="75">
        <v>-2.0967265999999967</v>
      </c>
      <c r="J168" s="285">
        <v>111</v>
      </c>
      <c r="K168" s="75">
        <v>-7.7120000000000033</v>
      </c>
      <c r="L168" s="75"/>
    </row>
    <row r="169" spans="1:12" ht="24.95" customHeight="1" x14ac:dyDescent="0.35">
      <c r="A169" s="213">
        <v>148</v>
      </c>
      <c r="B169" s="215" t="s">
        <v>207</v>
      </c>
      <c r="C169" s="75">
        <v>33.994</v>
      </c>
      <c r="D169" s="75">
        <v>36.368000000000002</v>
      </c>
      <c r="E169" s="75">
        <v>35.451999999999998</v>
      </c>
      <c r="F169" s="75">
        <v>11.127999999999998</v>
      </c>
      <c r="G169" s="217">
        <v>50</v>
      </c>
      <c r="H169" s="278">
        <v>148</v>
      </c>
      <c r="I169" s="75">
        <v>-0.91600000000000392</v>
      </c>
      <c r="J169" s="285">
        <v>91</v>
      </c>
      <c r="K169" s="75">
        <v>-7.7360000000000042</v>
      </c>
      <c r="L169" s="75"/>
    </row>
    <row r="170" spans="1:12" ht="24.95" customHeight="1" x14ac:dyDescent="0.35">
      <c r="A170" s="213">
        <v>149</v>
      </c>
      <c r="B170" s="215" t="s">
        <v>193</v>
      </c>
      <c r="C170" s="75">
        <v>33.53</v>
      </c>
      <c r="D170" s="75">
        <v>34.950000000000003</v>
      </c>
      <c r="E170" s="75">
        <v>35.305999999999997</v>
      </c>
      <c r="F170" s="75">
        <v>10.641999999999999</v>
      </c>
      <c r="G170" s="217">
        <v>26</v>
      </c>
      <c r="H170" s="278">
        <v>149</v>
      </c>
      <c r="I170" s="75">
        <v>0.35599999999999454</v>
      </c>
      <c r="J170" s="285">
        <v>69</v>
      </c>
      <c r="K170" s="75">
        <v>-7.882000000000005</v>
      </c>
      <c r="L170" s="75"/>
    </row>
    <row r="171" spans="1:12" ht="24.95" customHeight="1" x14ac:dyDescent="0.35">
      <c r="A171" s="213">
        <v>150</v>
      </c>
      <c r="B171" s="216" t="s">
        <v>176</v>
      </c>
      <c r="C171" s="75">
        <v>32.96</v>
      </c>
      <c r="D171" s="75">
        <v>39.94</v>
      </c>
      <c r="E171" s="75">
        <v>35.25</v>
      </c>
      <c r="F171" s="75">
        <v>10.558000000000002</v>
      </c>
      <c r="G171" s="217">
        <v>5</v>
      </c>
      <c r="H171" s="278">
        <v>150</v>
      </c>
      <c r="I171" s="75">
        <v>-4.6899999999999977</v>
      </c>
      <c r="J171" s="285">
        <v>155</v>
      </c>
      <c r="K171" s="75">
        <v>-7.9380000000000024</v>
      </c>
      <c r="L171" s="75"/>
    </row>
    <row r="172" spans="1:12" ht="24.95" customHeight="1" x14ac:dyDescent="0.2">
      <c r="A172" s="213">
        <v>151</v>
      </c>
      <c r="B172" s="214" t="s">
        <v>22</v>
      </c>
      <c r="C172" s="75">
        <v>37.225000000000001</v>
      </c>
      <c r="D172" s="75">
        <v>39.037500000000001</v>
      </c>
      <c r="E172" s="75">
        <v>35.136000000000003</v>
      </c>
      <c r="F172" s="75">
        <v>9.7759999999999998</v>
      </c>
      <c r="G172" s="217">
        <v>13</v>
      </c>
      <c r="H172" s="278">
        <v>151</v>
      </c>
      <c r="I172" s="75">
        <v>-3.9014999999999986</v>
      </c>
      <c r="J172" s="285">
        <v>143</v>
      </c>
      <c r="K172" s="75">
        <v>-8.0519999999999996</v>
      </c>
      <c r="L172" s="75"/>
    </row>
    <row r="173" spans="1:12" ht="24.95" customHeight="1" x14ac:dyDescent="0.35">
      <c r="A173" s="213">
        <v>152</v>
      </c>
      <c r="B173" s="215" t="s">
        <v>76</v>
      </c>
      <c r="C173" s="75">
        <v>31.8411762</v>
      </c>
      <c r="D173" s="75">
        <v>36.611110600000004</v>
      </c>
      <c r="E173" s="75">
        <v>35.04</v>
      </c>
      <c r="F173" s="75">
        <v>10.494</v>
      </c>
      <c r="G173" s="217">
        <v>10</v>
      </c>
      <c r="H173" s="278">
        <v>152</v>
      </c>
      <c r="I173" s="75">
        <v>-1.5711106000000044</v>
      </c>
      <c r="J173" s="285">
        <v>100</v>
      </c>
      <c r="K173" s="75">
        <v>-8.1480000000000032</v>
      </c>
      <c r="L173" s="75"/>
    </row>
    <row r="174" spans="1:12" ht="24.95" customHeight="1" x14ac:dyDescent="0.2">
      <c r="A174" s="213">
        <v>153</v>
      </c>
      <c r="B174" s="214" t="s">
        <v>29</v>
      </c>
      <c r="C174" s="75">
        <v>36.5642852</v>
      </c>
      <c r="D174" s="75">
        <v>35.814285200000008</v>
      </c>
      <c r="E174" s="75">
        <v>34.983999999999995</v>
      </c>
      <c r="F174" s="75">
        <v>12.724</v>
      </c>
      <c r="G174" s="217">
        <v>9</v>
      </c>
      <c r="H174" s="278">
        <v>153</v>
      </c>
      <c r="I174" s="75">
        <v>-0.83028520000001294</v>
      </c>
      <c r="J174" s="285">
        <v>86</v>
      </c>
      <c r="K174" s="75">
        <v>-8.2040000000000077</v>
      </c>
      <c r="L174" s="75"/>
    </row>
    <row r="175" spans="1:12" ht="24.95" customHeight="1" x14ac:dyDescent="0.35">
      <c r="A175" s="213">
        <v>154</v>
      </c>
      <c r="B175" s="216" t="s">
        <v>160</v>
      </c>
      <c r="C175" s="75">
        <v>31.3</v>
      </c>
      <c r="D175" s="75">
        <v>38.555999999999997</v>
      </c>
      <c r="E175" s="75">
        <v>34.929999999999993</v>
      </c>
      <c r="F175" s="75">
        <v>9.3780000000000001</v>
      </c>
      <c r="G175" s="217">
        <v>12</v>
      </c>
      <c r="H175" s="278">
        <v>154</v>
      </c>
      <c r="I175" s="75">
        <v>-3.6260000000000048</v>
      </c>
      <c r="J175" s="285">
        <v>136</v>
      </c>
      <c r="K175" s="75">
        <v>-8.2580000000000098</v>
      </c>
      <c r="L175" s="75"/>
    </row>
    <row r="176" spans="1:12" ht="24.95" customHeight="1" x14ac:dyDescent="0.35">
      <c r="A176" s="213">
        <v>155</v>
      </c>
      <c r="B176" s="216" t="s">
        <v>178</v>
      </c>
      <c r="C176" s="75">
        <v>37.564</v>
      </c>
      <c r="D176" s="75">
        <v>32.823999999999998</v>
      </c>
      <c r="E176" s="75">
        <v>34.793999999999997</v>
      </c>
      <c r="F176" s="75">
        <v>10.23</v>
      </c>
      <c r="G176" s="217">
        <v>12</v>
      </c>
      <c r="H176" s="278">
        <v>155</v>
      </c>
      <c r="I176" s="75">
        <v>1.9699999999999989</v>
      </c>
      <c r="J176" s="285">
        <v>41</v>
      </c>
      <c r="K176" s="75">
        <v>-8.3940000000000055</v>
      </c>
      <c r="L176" s="75"/>
    </row>
    <row r="177" spans="1:12" ht="24.95" customHeight="1" x14ac:dyDescent="0.35">
      <c r="A177" s="213">
        <v>156</v>
      </c>
      <c r="B177" s="215" t="s">
        <v>61</v>
      </c>
      <c r="C177" s="75">
        <v>37.862499799999995</v>
      </c>
      <c r="D177" s="75">
        <v>40.563157400000001</v>
      </c>
      <c r="E177" s="75">
        <v>34.552</v>
      </c>
      <c r="F177" s="75">
        <v>9.8520000000000003</v>
      </c>
      <c r="G177" s="217">
        <v>23</v>
      </c>
      <c r="H177" s="278">
        <v>156</v>
      </c>
      <c r="I177" s="75">
        <v>-6.0111574000000019</v>
      </c>
      <c r="J177" s="285">
        <v>172</v>
      </c>
      <c r="K177" s="75">
        <v>-8.6360000000000028</v>
      </c>
      <c r="L177" s="75"/>
    </row>
    <row r="178" spans="1:12" ht="24.95" customHeight="1" x14ac:dyDescent="0.35">
      <c r="A178" s="213">
        <v>157</v>
      </c>
      <c r="B178" s="216" t="s">
        <v>141</v>
      </c>
      <c r="C178" s="75">
        <v>36.783999999999999</v>
      </c>
      <c r="D178" s="75">
        <v>35.667999999999999</v>
      </c>
      <c r="E178" s="75">
        <v>34.323999999999998</v>
      </c>
      <c r="F178" s="75">
        <v>8.5620000000000012</v>
      </c>
      <c r="G178" s="217">
        <v>13</v>
      </c>
      <c r="H178" s="278">
        <v>157</v>
      </c>
      <c r="I178" s="75">
        <v>-1.3440000000000012</v>
      </c>
      <c r="J178" s="285">
        <v>98</v>
      </c>
      <c r="K178" s="75">
        <v>-8.8640000000000043</v>
      </c>
      <c r="L178" s="75"/>
    </row>
    <row r="179" spans="1:12" ht="24.95" customHeight="1" x14ac:dyDescent="0.2">
      <c r="A179" s="213">
        <v>158</v>
      </c>
      <c r="B179" s="214" t="s">
        <v>31</v>
      </c>
      <c r="C179" s="75">
        <v>34.5499996</v>
      </c>
      <c r="D179" s="75">
        <v>42.462499999999999</v>
      </c>
      <c r="E179" s="75">
        <v>34.177999999999997</v>
      </c>
      <c r="F179" s="75">
        <v>10.040000000000001</v>
      </c>
      <c r="G179" s="217">
        <v>20</v>
      </c>
      <c r="H179" s="278">
        <v>158</v>
      </c>
      <c r="I179" s="75">
        <v>-8.2845000000000013</v>
      </c>
      <c r="J179" s="285">
        <v>181</v>
      </c>
      <c r="K179" s="75">
        <v>-9.0100000000000051</v>
      </c>
      <c r="L179" s="75"/>
    </row>
    <row r="180" spans="1:12" ht="24.95" customHeight="1" x14ac:dyDescent="0.2">
      <c r="A180" s="213">
        <v>159</v>
      </c>
      <c r="B180" s="279" t="s">
        <v>117</v>
      </c>
      <c r="C180" s="75">
        <v>33.855555200000005</v>
      </c>
      <c r="D180" s="75">
        <v>34.753332800000003</v>
      </c>
      <c r="E180" s="75">
        <v>34.001999999999995</v>
      </c>
      <c r="F180" s="75">
        <v>10.773999999999999</v>
      </c>
      <c r="G180" s="217">
        <v>27</v>
      </c>
      <c r="H180" s="278">
        <v>159</v>
      </c>
      <c r="I180" s="75">
        <v>-0.75133280000000724</v>
      </c>
      <c r="J180" s="285">
        <v>83</v>
      </c>
      <c r="K180" s="75">
        <v>-9.186000000000007</v>
      </c>
      <c r="L180" s="75"/>
    </row>
    <row r="181" spans="1:12" ht="24.95" customHeight="1" x14ac:dyDescent="0.35">
      <c r="A181" s="213">
        <v>160</v>
      </c>
      <c r="B181" s="216" t="s">
        <v>140</v>
      </c>
      <c r="C181" s="75">
        <v>31.706</v>
      </c>
      <c r="D181" s="75">
        <v>28.048000000000002</v>
      </c>
      <c r="E181" s="75">
        <v>33.945999999999998</v>
      </c>
      <c r="F181" s="75">
        <v>11.882000000000001</v>
      </c>
      <c r="G181" s="217">
        <v>8</v>
      </c>
      <c r="H181" s="278">
        <v>160</v>
      </c>
      <c r="I181" s="75">
        <v>5.8979999999999961</v>
      </c>
      <c r="J181" s="285">
        <v>8</v>
      </c>
      <c r="K181" s="75">
        <v>-9.2420000000000044</v>
      </c>
      <c r="L181" s="75"/>
    </row>
    <row r="182" spans="1:12" ht="24.95" customHeight="1" x14ac:dyDescent="0.2">
      <c r="A182" s="213">
        <v>161</v>
      </c>
      <c r="B182" s="279" t="s">
        <v>109</v>
      </c>
      <c r="C182" s="75">
        <v>31.355555199999998</v>
      </c>
      <c r="D182" s="75">
        <v>38.720000000000006</v>
      </c>
      <c r="E182" s="75">
        <v>33.86</v>
      </c>
      <c r="F182" s="75">
        <v>9.4159999999999986</v>
      </c>
      <c r="G182" s="217">
        <v>9</v>
      </c>
      <c r="H182" s="278">
        <v>161</v>
      </c>
      <c r="I182" s="75">
        <v>-4.8600000000000065</v>
      </c>
      <c r="J182" s="285">
        <v>157</v>
      </c>
      <c r="K182" s="75">
        <v>-9.328000000000003</v>
      </c>
      <c r="L182" s="75"/>
    </row>
    <row r="183" spans="1:12" ht="24.95" customHeight="1" x14ac:dyDescent="0.2">
      <c r="A183" s="213">
        <v>162</v>
      </c>
      <c r="B183" s="279" t="s">
        <v>128</v>
      </c>
      <c r="C183" s="75">
        <v>36.066666400000003</v>
      </c>
      <c r="D183" s="75">
        <v>39.14</v>
      </c>
      <c r="E183" s="75">
        <v>33.815999999999995</v>
      </c>
      <c r="F183" s="75">
        <v>7.1239999999999997</v>
      </c>
      <c r="G183" s="217">
        <v>3</v>
      </c>
      <c r="H183" s="278">
        <v>162</v>
      </c>
      <c r="I183" s="75">
        <v>-5.3240000000000052</v>
      </c>
      <c r="J183" s="285">
        <v>164</v>
      </c>
      <c r="K183" s="75">
        <v>-9.372000000000007</v>
      </c>
      <c r="L183" s="75"/>
    </row>
    <row r="184" spans="1:12" ht="24.95" customHeight="1" x14ac:dyDescent="0.35">
      <c r="A184" s="213">
        <v>163</v>
      </c>
      <c r="B184" s="215" t="s">
        <v>183</v>
      </c>
      <c r="C184" s="75">
        <v>28.826000000000001</v>
      </c>
      <c r="D184" s="75">
        <v>31.103999999999996</v>
      </c>
      <c r="E184" s="75">
        <v>33.729999999999997</v>
      </c>
      <c r="F184" s="75">
        <v>9.7379999999999995</v>
      </c>
      <c r="G184" s="217">
        <v>20</v>
      </c>
      <c r="H184" s="278">
        <v>163</v>
      </c>
      <c r="I184" s="75">
        <v>2.6260000000000012</v>
      </c>
      <c r="J184" s="285">
        <v>30</v>
      </c>
      <c r="K184" s="75">
        <v>-9.4580000000000055</v>
      </c>
      <c r="L184" s="75"/>
    </row>
    <row r="185" spans="1:12" s="14" customFormat="1" ht="24.95" customHeight="1" thickBot="1" x14ac:dyDescent="0.25">
      <c r="B185" s="343" t="s">
        <v>320</v>
      </c>
      <c r="C185" s="343"/>
      <c r="D185" s="343"/>
      <c r="E185" s="343"/>
      <c r="F185" s="343"/>
      <c r="G185" s="343"/>
      <c r="H185" s="343"/>
      <c r="I185" s="343"/>
      <c r="J185" s="343"/>
      <c r="K185" s="343"/>
      <c r="L185" s="343"/>
    </row>
    <row r="186" spans="1:12" ht="24.95" customHeight="1" x14ac:dyDescent="0.2">
      <c r="A186" s="373" t="s">
        <v>12</v>
      </c>
      <c r="B186" s="375" t="s">
        <v>0</v>
      </c>
      <c r="C186" s="377" t="s">
        <v>55</v>
      </c>
      <c r="D186" s="378"/>
      <c r="E186" s="379"/>
      <c r="F186" s="253" t="s">
        <v>10</v>
      </c>
      <c r="G186" s="254" t="s">
        <v>11</v>
      </c>
      <c r="H186" s="267" t="s">
        <v>4</v>
      </c>
      <c r="I186" s="380" t="s">
        <v>2</v>
      </c>
      <c r="J186" s="380"/>
      <c r="K186" s="257" t="s">
        <v>3</v>
      </c>
      <c r="L186" s="381" t="s">
        <v>5</v>
      </c>
    </row>
    <row r="187" spans="1:12" ht="24.95" customHeight="1" x14ac:dyDescent="0.2">
      <c r="A187" s="374"/>
      <c r="B187" s="376"/>
      <c r="C187" s="270">
        <v>2557</v>
      </c>
      <c r="D187" s="270">
        <v>2558</v>
      </c>
      <c r="E187" s="271">
        <v>2559</v>
      </c>
      <c r="F187" s="272">
        <v>2559</v>
      </c>
      <c r="G187" s="273">
        <v>2559</v>
      </c>
      <c r="H187" s="274" t="s">
        <v>8</v>
      </c>
      <c r="I187" s="275" t="s">
        <v>9</v>
      </c>
      <c r="J187" s="276" t="s">
        <v>4</v>
      </c>
      <c r="K187" s="277">
        <v>43.188000000000002</v>
      </c>
      <c r="L187" s="382"/>
    </row>
    <row r="188" spans="1:12" ht="24.95" customHeight="1" x14ac:dyDescent="0.35">
      <c r="A188" s="213">
        <v>164</v>
      </c>
      <c r="B188" s="215" t="s">
        <v>69</v>
      </c>
      <c r="C188" s="75">
        <v>34.054545000000005</v>
      </c>
      <c r="D188" s="75">
        <v>36.311428200000002</v>
      </c>
      <c r="E188" s="75">
        <v>33.713999999999999</v>
      </c>
      <c r="F188" s="75">
        <v>8.9140000000000015</v>
      </c>
      <c r="G188" s="217">
        <v>24</v>
      </c>
      <c r="H188" s="278">
        <v>164</v>
      </c>
      <c r="I188" s="75">
        <v>-2.5974282000000031</v>
      </c>
      <c r="J188" s="285">
        <v>126</v>
      </c>
      <c r="K188" s="75">
        <v>-9.4740000000000038</v>
      </c>
      <c r="L188" s="75"/>
    </row>
    <row r="189" spans="1:12" ht="24.95" customHeight="1" x14ac:dyDescent="0.35">
      <c r="A189" s="213">
        <v>165</v>
      </c>
      <c r="B189" s="215" t="s">
        <v>187</v>
      </c>
      <c r="C189" s="75">
        <v>29.786000000000001</v>
      </c>
      <c r="D189" s="75">
        <v>37.456000000000003</v>
      </c>
      <c r="E189" s="75">
        <v>33.636000000000003</v>
      </c>
      <c r="F189" s="75">
        <v>10.576000000000001</v>
      </c>
      <c r="G189" s="217">
        <v>15</v>
      </c>
      <c r="H189" s="278">
        <v>165</v>
      </c>
      <c r="I189" s="75">
        <v>-3.8200000000000003</v>
      </c>
      <c r="J189" s="285">
        <v>140</v>
      </c>
      <c r="K189" s="75">
        <v>-9.5519999999999996</v>
      </c>
      <c r="L189" s="75"/>
    </row>
    <row r="190" spans="1:12" ht="24.95" customHeight="1" x14ac:dyDescent="0.35">
      <c r="A190" s="213">
        <v>166</v>
      </c>
      <c r="B190" s="216" t="s">
        <v>165</v>
      </c>
      <c r="C190" s="75">
        <v>33.235999999999997</v>
      </c>
      <c r="D190" s="75">
        <v>35.427999999999997</v>
      </c>
      <c r="E190" s="75">
        <v>33.566000000000003</v>
      </c>
      <c r="F190" s="75">
        <v>9.8640000000000008</v>
      </c>
      <c r="G190" s="217">
        <v>25</v>
      </c>
      <c r="H190" s="278">
        <v>166</v>
      </c>
      <c r="I190" s="75">
        <v>-1.8619999999999948</v>
      </c>
      <c r="J190" s="285">
        <v>108</v>
      </c>
      <c r="K190" s="75">
        <v>-9.6219999999999999</v>
      </c>
      <c r="L190" s="75"/>
    </row>
    <row r="191" spans="1:12" ht="24.95" customHeight="1" x14ac:dyDescent="0.35">
      <c r="A191" s="213">
        <v>167</v>
      </c>
      <c r="B191" s="215" t="s">
        <v>188</v>
      </c>
      <c r="C191" s="75">
        <v>32.271999999999998</v>
      </c>
      <c r="D191" s="75">
        <v>38.564</v>
      </c>
      <c r="E191" s="75">
        <v>33.525999999999996</v>
      </c>
      <c r="F191" s="75">
        <v>9.7039999999999988</v>
      </c>
      <c r="G191" s="217">
        <v>44</v>
      </c>
      <c r="H191" s="278">
        <v>167</v>
      </c>
      <c r="I191" s="75">
        <v>-5.0380000000000038</v>
      </c>
      <c r="J191" s="285">
        <v>159</v>
      </c>
      <c r="K191" s="75">
        <v>-9.6620000000000061</v>
      </c>
      <c r="L191" s="75"/>
    </row>
    <row r="192" spans="1:12" ht="24.95" customHeight="1" x14ac:dyDescent="0.2">
      <c r="A192" s="213">
        <v>168</v>
      </c>
      <c r="B192" s="279" t="s">
        <v>103</v>
      </c>
      <c r="C192" s="75">
        <v>33.339999999999996</v>
      </c>
      <c r="D192" s="75">
        <v>34.971874999999997</v>
      </c>
      <c r="E192" s="75">
        <v>33.332000000000001</v>
      </c>
      <c r="F192" s="75">
        <v>8.5579999999999998</v>
      </c>
      <c r="G192" s="217">
        <v>16</v>
      </c>
      <c r="H192" s="278">
        <v>168</v>
      </c>
      <c r="I192" s="75">
        <v>-1.6398749999999964</v>
      </c>
      <c r="J192" s="285">
        <v>102</v>
      </c>
      <c r="K192" s="75">
        <v>-9.8560000000000016</v>
      </c>
      <c r="L192" s="75"/>
    </row>
    <row r="193" spans="1:12" ht="24.95" customHeight="1" x14ac:dyDescent="0.35">
      <c r="A193" s="213">
        <v>169</v>
      </c>
      <c r="B193" s="216" t="s">
        <v>145</v>
      </c>
      <c r="C193" s="75">
        <v>36.927999999999997</v>
      </c>
      <c r="D193" s="75">
        <v>38.905999999999999</v>
      </c>
      <c r="E193" s="75">
        <v>33.161999999999999</v>
      </c>
      <c r="F193" s="75">
        <v>9.8140000000000001</v>
      </c>
      <c r="G193" s="217">
        <v>11</v>
      </c>
      <c r="H193" s="278">
        <v>169</v>
      </c>
      <c r="I193" s="75">
        <v>-5.7439999999999998</v>
      </c>
      <c r="J193" s="285">
        <v>167</v>
      </c>
      <c r="K193" s="75">
        <v>-10.026000000000003</v>
      </c>
      <c r="L193" s="75"/>
    </row>
    <row r="194" spans="1:12" ht="24.95" customHeight="1" x14ac:dyDescent="0.35">
      <c r="A194" s="213">
        <v>170</v>
      </c>
      <c r="B194" s="216" t="s">
        <v>177</v>
      </c>
      <c r="C194" s="75">
        <v>31.492000000000001</v>
      </c>
      <c r="D194" s="75">
        <v>37.15</v>
      </c>
      <c r="E194" s="75">
        <v>32.745999999999995</v>
      </c>
      <c r="F194" s="75">
        <v>8.2099999999999991</v>
      </c>
      <c r="G194" s="217">
        <v>8</v>
      </c>
      <c r="H194" s="278">
        <v>170</v>
      </c>
      <c r="I194" s="75">
        <v>-4.4040000000000035</v>
      </c>
      <c r="J194" s="285">
        <v>148</v>
      </c>
      <c r="K194" s="75">
        <v>-10.442000000000007</v>
      </c>
      <c r="L194" s="75"/>
    </row>
    <row r="195" spans="1:12" ht="24.95" customHeight="1" x14ac:dyDescent="0.35">
      <c r="A195" s="213">
        <v>171</v>
      </c>
      <c r="B195" s="215" t="s">
        <v>186</v>
      </c>
      <c r="C195" s="75">
        <v>30.18</v>
      </c>
      <c r="D195" s="75">
        <v>40.351999999999997</v>
      </c>
      <c r="E195" s="75">
        <v>32.72</v>
      </c>
      <c r="F195" s="75">
        <v>10.012</v>
      </c>
      <c r="G195" s="217">
        <v>10</v>
      </c>
      <c r="H195" s="278">
        <v>171</v>
      </c>
      <c r="I195" s="75">
        <v>-7.6319999999999979</v>
      </c>
      <c r="J195" s="285">
        <v>180</v>
      </c>
      <c r="K195" s="75">
        <v>-10.468000000000004</v>
      </c>
      <c r="L195" s="75"/>
    </row>
    <row r="196" spans="1:12" ht="24.95" customHeight="1" x14ac:dyDescent="0.35">
      <c r="A196" s="213">
        <v>172</v>
      </c>
      <c r="B196" s="216" t="s">
        <v>149</v>
      </c>
      <c r="C196" s="75">
        <v>30.588000000000001</v>
      </c>
      <c r="D196" s="75">
        <v>31.419999999999998</v>
      </c>
      <c r="E196" s="75">
        <v>32.664000000000001</v>
      </c>
      <c r="F196" s="75">
        <v>9.347999999999999</v>
      </c>
      <c r="G196" s="217">
        <v>11</v>
      </c>
      <c r="H196" s="278">
        <v>172</v>
      </c>
      <c r="I196" s="75">
        <v>1.2440000000000033</v>
      </c>
      <c r="J196" s="285">
        <v>51</v>
      </c>
      <c r="K196" s="75">
        <v>-10.524000000000001</v>
      </c>
      <c r="L196" s="75"/>
    </row>
    <row r="197" spans="1:12" ht="24.95" customHeight="1" x14ac:dyDescent="0.35">
      <c r="A197" s="213">
        <v>173</v>
      </c>
      <c r="B197" s="215" t="s">
        <v>191</v>
      </c>
      <c r="C197" s="75">
        <v>35.881999999999991</v>
      </c>
      <c r="D197" s="75">
        <v>36.536000000000001</v>
      </c>
      <c r="E197" s="75">
        <v>32.36</v>
      </c>
      <c r="F197" s="75">
        <v>8.9400000000000013</v>
      </c>
      <c r="G197" s="217">
        <v>26</v>
      </c>
      <c r="H197" s="278">
        <v>173</v>
      </c>
      <c r="I197" s="75">
        <v>-4.1760000000000019</v>
      </c>
      <c r="J197" s="285">
        <v>146</v>
      </c>
      <c r="K197" s="75">
        <v>-10.828000000000003</v>
      </c>
      <c r="L197" s="75"/>
    </row>
    <row r="198" spans="1:12" ht="24.95" customHeight="1" x14ac:dyDescent="0.2">
      <c r="A198" s="213">
        <v>174</v>
      </c>
      <c r="B198" s="214" t="s">
        <v>28</v>
      </c>
      <c r="C198" s="75">
        <v>35.684000000000005</v>
      </c>
      <c r="D198" s="75">
        <v>44.588888400000002</v>
      </c>
      <c r="E198" s="75">
        <v>32.134</v>
      </c>
      <c r="F198" s="75">
        <v>8.41</v>
      </c>
      <c r="G198" s="217">
        <v>16</v>
      </c>
      <c r="H198" s="278">
        <v>174</v>
      </c>
      <c r="I198" s="75">
        <v>-12.454888400000002</v>
      </c>
      <c r="J198" s="285">
        <v>191</v>
      </c>
      <c r="K198" s="75">
        <v>-11.054000000000002</v>
      </c>
      <c r="L198" s="75"/>
    </row>
    <row r="199" spans="1:12" ht="24.95" customHeight="1" x14ac:dyDescent="0.35">
      <c r="A199" s="213">
        <v>175</v>
      </c>
      <c r="B199" s="216" t="s">
        <v>157</v>
      </c>
      <c r="C199" s="75">
        <v>30.02</v>
      </c>
      <c r="D199" s="75">
        <v>32.542000000000002</v>
      </c>
      <c r="E199" s="75">
        <v>32.088000000000008</v>
      </c>
      <c r="F199" s="75">
        <v>9.11</v>
      </c>
      <c r="G199" s="217">
        <v>9</v>
      </c>
      <c r="H199" s="278">
        <v>175</v>
      </c>
      <c r="I199" s="75">
        <v>-0.45399999999999352</v>
      </c>
      <c r="J199" s="285">
        <v>81</v>
      </c>
      <c r="K199" s="75">
        <v>-11.099999999999994</v>
      </c>
      <c r="L199" s="75"/>
    </row>
    <row r="200" spans="1:12" ht="24.95" customHeight="1" x14ac:dyDescent="0.35">
      <c r="A200" s="213">
        <v>176</v>
      </c>
      <c r="B200" s="215" t="s">
        <v>181</v>
      </c>
      <c r="C200" s="75">
        <v>32.642000000000003</v>
      </c>
      <c r="D200" s="75">
        <v>35.283999999999999</v>
      </c>
      <c r="E200" s="75">
        <v>32.058</v>
      </c>
      <c r="F200" s="75">
        <v>10.825999999999999</v>
      </c>
      <c r="G200" s="217">
        <v>44</v>
      </c>
      <c r="H200" s="278">
        <v>176</v>
      </c>
      <c r="I200" s="75">
        <v>-3.2259999999999991</v>
      </c>
      <c r="J200" s="285">
        <v>131</v>
      </c>
      <c r="K200" s="75">
        <v>-11.130000000000003</v>
      </c>
      <c r="L200" s="75"/>
    </row>
    <row r="201" spans="1:12" ht="24.95" customHeight="1" x14ac:dyDescent="0.2">
      <c r="A201" s="213">
        <v>177</v>
      </c>
      <c r="B201" s="214" t="s">
        <v>47</v>
      </c>
      <c r="C201" s="75">
        <v>32.574073800000001</v>
      </c>
      <c r="D201" s="75">
        <v>33.792307199999996</v>
      </c>
      <c r="E201" s="282">
        <v>31.965999999999998</v>
      </c>
      <c r="F201" s="75">
        <v>10.885999999999999</v>
      </c>
      <c r="G201" s="217">
        <v>32</v>
      </c>
      <c r="H201" s="278">
        <v>177</v>
      </c>
      <c r="I201" s="75">
        <v>-1.8263071999999987</v>
      </c>
      <c r="J201" s="285">
        <v>107</v>
      </c>
      <c r="K201" s="75">
        <v>-11.222000000000005</v>
      </c>
      <c r="L201" s="75"/>
    </row>
    <row r="202" spans="1:12" ht="24.95" customHeight="1" x14ac:dyDescent="0.35">
      <c r="A202" s="213">
        <v>178</v>
      </c>
      <c r="B202" s="216" t="s">
        <v>158</v>
      </c>
      <c r="C202" s="75">
        <v>34.11</v>
      </c>
      <c r="D202" s="75">
        <v>32.934000000000005</v>
      </c>
      <c r="E202" s="75">
        <v>31.965999999999998</v>
      </c>
      <c r="F202" s="75">
        <v>8.3419999999999987</v>
      </c>
      <c r="G202" s="217">
        <v>9</v>
      </c>
      <c r="H202" s="278">
        <v>177</v>
      </c>
      <c r="I202" s="75">
        <v>-0.96800000000000708</v>
      </c>
      <c r="J202" s="285">
        <v>92</v>
      </c>
      <c r="K202" s="75">
        <v>-11.222000000000005</v>
      </c>
      <c r="L202" s="75"/>
    </row>
    <row r="203" spans="1:12" ht="24.95" customHeight="1" x14ac:dyDescent="0.35">
      <c r="A203" s="213">
        <v>179</v>
      </c>
      <c r="B203" s="215" t="s">
        <v>182</v>
      </c>
      <c r="C203" s="75">
        <v>34.537999999999997</v>
      </c>
      <c r="D203" s="75">
        <v>37.043999999999997</v>
      </c>
      <c r="E203" s="75">
        <v>31.863999999999997</v>
      </c>
      <c r="F203" s="75">
        <v>11.395999999999999</v>
      </c>
      <c r="G203" s="217">
        <v>24</v>
      </c>
      <c r="H203" s="278">
        <v>179</v>
      </c>
      <c r="I203" s="75">
        <v>-5.18</v>
      </c>
      <c r="J203" s="285">
        <v>161</v>
      </c>
      <c r="K203" s="75">
        <v>-11.324000000000005</v>
      </c>
      <c r="L203" s="75"/>
    </row>
    <row r="204" spans="1:12" ht="24.95" customHeight="1" x14ac:dyDescent="0.35">
      <c r="A204" s="213">
        <v>180</v>
      </c>
      <c r="B204" s="216" t="s">
        <v>155</v>
      </c>
      <c r="C204" s="75">
        <v>29.238</v>
      </c>
      <c r="D204" s="75">
        <v>31.810000000000002</v>
      </c>
      <c r="E204" s="75">
        <v>31.633999999999997</v>
      </c>
      <c r="F204" s="75">
        <v>11.7</v>
      </c>
      <c r="G204" s="217">
        <v>9</v>
      </c>
      <c r="H204" s="278">
        <v>180</v>
      </c>
      <c r="I204" s="75">
        <v>-0.17600000000000549</v>
      </c>
      <c r="J204" s="285">
        <v>76</v>
      </c>
      <c r="K204" s="75">
        <v>-11.554000000000006</v>
      </c>
      <c r="L204" s="75"/>
    </row>
    <row r="205" spans="1:12" ht="24.95" customHeight="1" x14ac:dyDescent="0.35">
      <c r="A205" s="213">
        <v>181</v>
      </c>
      <c r="B205" s="215" t="s">
        <v>190</v>
      </c>
      <c r="C205" s="75">
        <v>27.564</v>
      </c>
      <c r="D205" s="75">
        <v>33.252000000000002</v>
      </c>
      <c r="E205" s="75">
        <v>31.454000000000001</v>
      </c>
      <c r="F205" s="75">
        <v>9.4719999999999995</v>
      </c>
      <c r="G205" s="217">
        <v>19</v>
      </c>
      <c r="H205" s="278">
        <v>181</v>
      </c>
      <c r="I205" s="75">
        <v>-1.7980000000000018</v>
      </c>
      <c r="J205" s="285">
        <v>105</v>
      </c>
      <c r="K205" s="75">
        <v>-11.734000000000002</v>
      </c>
      <c r="L205" s="75"/>
    </row>
    <row r="206" spans="1:12" ht="24.95" customHeight="1" x14ac:dyDescent="0.35">
      <c r="A206" s="213">
        <v>182</v>
      </c>
      <c r="B206" s="216" t="s">
        <v>159</v>
      </c>
      <c r="C206" s="75">
        <v>29.856000000000005</v>
      </c>
      <c r="D206" s="75">
        <v>33.775999999999996</v>
      </c>
      <c r="E206" s="75">
        <v>31.375999999999998</v>
      </c>
      <c r="F206" s="75">
        <v>9.5380000000000003</v>
      </c>
      <c r="G206" s="217">
        <v>26</v>
      </c>
      <c r="H206" s="278">
        <v>182</v>
      </c>
      <c r="I206" s="75">
        <v>-2.3999999999999986</v>
      </c>
      <c r="J206" s="285">
        <v>117</v>
      </c>
      <c r="K206" s="75">
        <v>-11.812000000000005</v>
      </c>
      <c r="L206" s="75"/>
    </row>
    <row r="207" spans="1:12" ht="24.95" customHeight="1" x14ac:dyDescent="0.35">
      <c r="A207" s="213">
        <v>183</v>
      </c>
      <c r="B207" s="215" t="s">
        <v>203</v>
      </c>
      <c r="C207" s="75">
        <v>28.74</v>
      </c>
      <c r="D207" s="75">
        <v>36.481999999999999</v>
      </c>
      <c r="E207" s="75">
        <v>31.318000000000001</v>
      </c>
      <c r="F207" s="75">
        <v>8.032</v>
      </c>
      <c r="G207" s="217">
        <v>33</v>
      </c>
      <c r="H207" s="278">
        <v>183</v>
      </c>
      <c r="I207" s="75">
        <v>-5.1639999999999979</v>
      </c>
      <c r="J207" s="285">
        <v>160</v>
      </c>
      <c r="K207" s="75">
        <v>-11.870000000000001</v>
      </c>
      <c r="L207" s="75"/>
    </row>
    <row r="208" spans="1:12" s="14" customFormat="1" ht="24.95" customHeight="1" thickBot="1" x14ac:dyDescent="0.25">
      <c r="B208" s="343" t="s">
        <v>320</v>
      </c>
      <c r="C208" s="343"/>
      <c r="D208" s="343"/>
      <c r="E208" s="343"/>
      <c r="F208" s="343"/>
      <c r="G208" s="343"/>
      <c r="H208" s="343"/>
      <c r="I208" s="343"/>
      <c r="J208" s="343"/>
      <c r="K208" s="343"/>
      <c r="L208" s="343"/>
    </row>
    <row r="209" spans="1:12" ht="24.95" customHeight="1" x14ac:dyDescent="0.2">
      <c r="A209" s="373" t="s">
        <v>12</v>
      </c>
      <c r="B209" s="375" t="s">
        <v>0</v>
      </c>
      <c r="C209" s="377" t="s">
        <v>55</v>
      </c>
      <c r="D209" s="378"/>
      <c r="E209" s="379"/>
      <c r="F209" s="253" t="s">
        <v>10</v>
      </c>
      <c r="G209" s="254" t="s">
        <v>11</v>
      </c>
      <c r="H209" s="267" t="s">
        <v>4</v>
      </c>
      <c r="I209" s="380" t="s">
        <v>2</v>
      </c>
      <c r="J209" s="380"/>
      <c r="K209" s="257" t="s">
        <v>3</v>
      </c>
      <c r="L209" s="381" t="s">
        <v>5</v>
      </c>
    </row>
    <row r="210" spans="1:12" ht="24.95" customHeight="1" x14ac:dyDescent="0.2">
      <c r="A210" s="374"/>
      <c r="B210" s="376"/>
      <c r="C210" s="270">
        <v>2557</v>
      </c>
      <c r="D210" s="270">
        <v>2558</v>
      </c>
      <c r="E210" s="271">
        <v>2559</v>
      </c>
      <c r="F210" s="272">
        <v>2559</v>
      </c>
      <c r="G210" s="273">
        <v>2559</v>
      </c>
      <c r="H210" s="274" t="s">
        <v>8</v>
      </c>
      <c r="I210" s="275" t="s">
        <v>9</v>
      </c>
      <c r="J210" s="276" t="s">
        <v>4</v>
      </c>
      <c r="K210" s="277">
        <v>43.188000000000002</v>
      </c>
      <c r="L210" s="382"/>
    </row>
    <row r="211" spans="1:12" ht="24.95" customHeight="1" x14ac:dyDescent="0.35">
      <c r="A211" s="213">
        <v>184</v>
      </c>
      <c r="B211" s="216" t="s">
        <v>136</v>
      </c>
      <c r="C211" s="75">
        <v>40.808000000000007</v>
      </c>
      <c r="D211" s="75">
        <v>49.14</v>
      </c>
      <c r="E211" s="75">
        <v>31.238</v>
      </c>
      <c r="F211" s="75">
        <v>7.8140000000000001</v>
      </c>
      <c r="G211" s="217">
        <v>4</v>
      </c>
      <c r="H211" s="278">
        <v>184</v>
      </c>
      <c r="I211" s="75">
        <v>-17.902000000000001</v>
      </c>
      <c r="J211" s="285">
        <v>193</v>
      </c>
      <c r="K211" s="75">
        <v>-11.950000000000003</v>
      </c>
      <c r="L211" s="75"/>
    </row>
    <row r="212" spans="1:12" ht="24.95" customHeight="1" x14ac:dyDescent="0.35">
      <c r="A212" s="213">
        <v>185</v>
      </c>
      <c r="B212" s="215" t="s">
        <v>208</v>
      </c>
      <c r="C212" s="75">
        <v>31.670000000000005</v>
      </c>
      <c r="D212" s="75">
        <v>35.015999999999998</v>
      </c>
      <c r="E212" s="75">
        <v>31.137999999999998</v>
      </c>
      <c r="F212" s="75">
        <v>10.691999999999998</v>
      </c>
      <c r="G212" s="217">
        <v>22</v>
      </c>
      <c r="H212" s="278">
        <v>185</v>
      </c>
      <c r="I212" s="75">
        <v>-3.8780000000000001</v>
      </c>
      <c r="J212" s="285">
        <v>142</v>
      </c>
      <c r="K212" s="75">
        <v>-12.050000000000004</v>
      </c>
      <c r="L212" s="75"/>
    </row>
    <row r="213" spans="1:12" ht="24.95" customHeight="1" x14ac:dyDescent="0.35">
      <c r="A213" s="213">
        <v>186</v>
      </c>
      <c r="B213" s="215" t="s">
        <v>197</v>
      </c>
      <c r="C213" s="75">
        <v>27.75</v>
      </c>
      <c r="D213" s="75">
        <v>33.381999999999998</v>
      </c>
      <c r="E213" s="75">
        <v>30.832000000000001</v>
      </c>
      <c r="F213" s="75">
        <v>9.1539999999999999</v>
      </c>
      <c r="G213" s="217">
        <v>25</v>
      </c>
      <c r="H213" s="278">
        <v>186</v>
      </c>
      <c r="I213" s="75">
        <v>-2.5499999999999972</v>
      </c>
      <c r="J213" s="285">
        <v>124</v>
      </c>
      <c r="K213" s="75">
        <v>-12.356000000000002</v>
      </c>
      <c r="L213" s="75"/>
    </row>
    <row r="214" spans="1:12" ht="24" customHeight="1" x14ac:dyDescent="0.35">
      <c r="A214" s="213">
        <v>187</v>
      </c>
      <c r="B214" s="216" t="s">
        <v>156</v>
      </c>
      <c r="C214" s="75">
        <v>33.356000000000002</v>
      </c>
      <c r="D214" s="75">
        <v>35.501999999999995</v>
      </c>
      <c r="E214" s="75">
        <v>30.817999999999994</v>
      </c>
      <c r="F214" s="75">
        <v>9.1900000000000013</v>
      </c>
      <c r="G214" s="217">
        <v>25</v>
      </c>
      <c r="H214" s="278">
        <v>187</v>
      </c>
      <c r="I214" s="75">
        <v>-4.6840000000000011</v>
      </c>
      <c r="J214" s="285">
        <v>154</v>
      </c>
      <c r="K214" s="75">
        <v>-12.370000000000008</v>
      </c>
      <c r="L214" s="75"/>
    </row>
    <row r="215" spans="1:12" ht="24" customHeight="1" x14ac:dyDescent="0.35">
      <c r="A215" s="213">
        <v>188</v>
      </c>
      <c r="B215" s="215" t="s">
        <v>85</v>
      </c>
      <c r="C215" s="75">
        <v>30.85</v>
      </c>
      <c r="D215" s="75">
        <v>37.366666200000004</v>
      </c>
      <c r="E215" s="75">
        <v>30.35</v>
      </c>
      <c r="F215" s="75">
        <v>5.4039999999999999</v>
      </c>
      <c r="G215" s="217">
        <v>3</v>
      </c>
      <c r="H215" s="278">
        <v>188</v>
      </c>
      <c r="I215" s="75">
        <v>-7.0166662000000031</v>
      </c>
      <c r="J215" s="285">
        <v>176</v>
      </c>
      <c r="K215" s="75">
        <v>-12.838000000000001</v>
      </c>
      <c r="L215" s="75"/>
    </row>
    <row r="216" spans="1:12" ht="24" customHeight="1" x14ac:dyDescent="0.35">
      <c r="A216" s="213">
        <v>189</v>
      </c>
      <c r="B216" s="215" t="s">
        <v>201</v>
      </c>
      <c r="C216" s="75">
        <v>31.038000000000004</v>
      </c>
      <c r="D216" s="75">
        <v>35.576000000000001</v>
      </c>
      <c r="E216" s="75">
        <v>29.836000000000002</v>
      </c>
      <c r="F216" s="75">
        <v>9.7840000000000007</v>
      </c>
      <c r="G216" s="217">
        <v>84</v>
      </c>
      <c r="H216" s="278">
        <v>189</v>
      </c>
      <c r="I216" s="75">
        <v>-5.7399999999999984</v>
      </c>
      <c r="J216" s="285">
        <v>166</v>
      </c>
      <c r="K216" s="75">
        <v>-13.352</v>
      </c>
      <c r="L216" s="75"/>
    </row>
    <row r="217" spans="1:12" ht="24" customHeight="1" x14ac:dyDescent="0.35">
      <c r="A217" s="213">
        <v>190</v>
      </c>
      <c r="B217" s="215" t="s">
        <v>196</v>
      </c>
      <c r="C217" s="75">
        <v>33.763999999999996</v>
      </c>
      <c r="D217" s="75">
        <v>32.380000000000003</v>
      </c>
      <c r="E217" s="75">
        <v>29.015999999999998</v>
      </c>
      <c r="F217" s="75">
        <v>9.1960000000000015</v>
      </c>
      <c r="G217" s="217">
        <v>36</v>
      </c>
      <c r="H217" s="278">
        <v>190</v>
      </c>
      <c r="I217" s="75">
        <v>-3.3640000000000043</v>
      </c>
      <c r="J217" s="285">
        <v>134</v>
      </c>
      <c r="K217" s="75">
        <v>-14.172000000000004</v>
      </c>
      <c r="L217" s="75"/>
    </row>
    <row r="218" spans="1:12" ht="24" customHeight="1" x14ac:dyDescent="0.35">
      <c r="A218" s="213">
        <v>191</v>
      </c>
      <c r="B218" s="215" t="s">
        <v>206</v>
      </c>
      <c r="C218" s="75">
        <v>31.844000000000001</v>
      </c>
      <c r="D218" s="75">
        <v>27.802</v>
      </c>
      <c r="E218" s="75">
        <v>28.673999999999999</v>
      </c>
      <c r="F218" s="75">
        <v>9.8660000000000014</v>
      </c>
      <c r="G218" s="217">
        <v>45</v>
      </c>
      <c r="H218" s="278">
        <v>191</v>
      </c>
      <c r="I218" s="75">
        <v>0.87199999999999989</v>
      </c>
      <c r="J218" s="285">
        <v>59</v>
      </c>
      <c r="K218" s="75">
        <v>-14.514000000000003</v>
      </c>
      <c r="L218" s="75"/>
    </row>
    <row r="219" spans="1:12" ht="24" customHeight="1" x14ac:dyDescent="0.35">
      <c r="A219" s="213">
        <v>192</v>
      </c>
      <c r="B219" s="215" t="s">
        <v>227</v>
      </c>
      <c r="C219" s="75">
        <v>26.576000000000001</v>
      </c>
      <c r="D219" s="75">
        <v>30.118000000000002</v>
      </c>
      <c r="E219" s="75">
        <v>28.308</v>
      </c>
      <c r="F219" s="75">
        <v>9.1920000000000002</v>
      </c>
      <c r="G219" s="217">
        <v>24</v>
      </c>
      <c r="H219" s="278">
        <v>192</v>
      </c>
      <c r="I219" s="75">
        <v>-1.8100000000000023</v>
      </c>
      <c r="J219" s="285">
        <v>106</v>
      </c>
      <c r="K219" s="75">
        <v>-14.880000000000003</v>
      </c>
      <c r="L219" s="75"/>
    </row>
    <row r="220" spans="1:12" ht="24" customHeight="1" x14ac:dyDescent="0.35">
      <c r="A220" s="213">
        <v>193</v>
      </c>
      <c r="B220" s="216" t="s">
        <v>161</v>
      </c>
      <c r="C220" s="75">
        <v>29.302</v>
      </c>
      <c r="D220" s="75">
        <v>29.527999999999999</v>
      </c>
      <c r="E220" s="75">
        <v>27.204000000000001</v>
      </c>
      <c r="F220" s="75">
        <v>10.508000000000001</v>
      </c>
      <c r="G220" s="217">
        <v>18</v>
      </c>
      <c r="H220" s="278">
        <v>193</v>
      </c>
      <c r="I220" s="75">
        <v>-2.3239999999999981</v>
      </c>
      <c r="J220" s="285">
        <v>116</v>
      </c>
      <c r="K220" s="75">
        <v>-15.984000000000002</v>
      </c>
      <c r="L220" s="75"/>
    </row>
    <row r="221" spans="1:12" ht="24" customHeight="1" x14ac:dyDescent="0.35">
      <c r="A221" s="213">
        <v>194</v>
      </c>
      <c r="B221" s="215" t="s">
        <v>70</v>
      </c>
      <c r="C221" s="75">
        <v>35.49999960000001</v>
      </c>
      <c r="D221" s="75">
        <v>38.619999999999997</v>
      </c>
      <c r="E221" s="86"/>
      <c r="F221" s="86"/>
      <c r="G221" s="86"/>
      <c r="H221" s="86"/>
      <c r="I221" s="86"/>
      <c r="J221" s="86"/>
      <c r="K221" s="86"/>
      <c r="L221" s="75"/>
    </row>
    <row r="222" spans="1:12" s="37" customFormat="1" ht="24.95" customHeight="1" x14ac:dyDescent="0.2">
      <c r="E222" s="284" t="s">
        <v>209</v>
      </c>
      <c r="H222" s="251"/>
      <c r="I222" s="284" t="s">
        <v>210</v>
      </c>
      <c r="J222" s="251"/>
      <c r="K222" s="39"/>
      <c r="L222" s="39"/>
    </row>
    <row r="223" spans="1:12" ht="24.95" customHeight="1" x14ac:dyDescent="0.2">
      <c r="B223" s="40" t="s">
        <v>5</v>
      </c>
      <c r="C223" s="41" t="s">
        <v>14</v>
      </c>
      <c r="D223" s="41"/>
      <c r="E223" s="41"/>
      <c r="F223" s="41"/>
      <c r="H223" s="283"/>
      <c r="L223" s="42"/>
    </row>
    <row r="224" spans="1:12" ht="24.95" customHeight="1" x14ac:dyDescent="0.2">
      <c r="C224" s="283" t="s">
        <v>13</v>
      </c>
      <c r="E224" s="252"/>
      <c r="F224" s="42"/>
      <c r="G224" s="42"/>
      <c r="H224" s="252"/>
      <c r="L224" s="42"/>
    </row>
    <row r="225" spans="3:12" ht="24.95" customHeight="1" x14ac:dyDescent="0.2">
      <c r="C225" s="41"/>
      <c r="D225" s="41"/>
      <c r="E225" s="41"/>
      <c r="F225" s="41"/>
      <c r="H225" s="283"/>
      <c r="L225" s="42"/>
    </row>
    <row r="226" spans="3:12" ht="24.95" customHeight="1" x14ac:dyDescent="0.2">
      <c r="H226" s="252"/>
      <c r="L226" s="42"/>
    </row>
    <row r="227" spans="3:12" ht="24.95" customHeight="1" x14ac:dyDescent="0.2">
      <c r="H227" s="252"/>
      <c r="L227" s="42"/>
    </row>
    <row r="228" spans="3:12" ht="24.95" customHeight="1" x14ac:dyDescent="0.2">
      <c r="H228" s="252"/>
    </row>
    <row r="229" spans="3:12" ht="24.95" customHeight="1" x14ac:dyDescent="0.2">
      <c r="H229" s="252"/>
    </row>
    <row r="230" spans="3:12" ht="24.95" customHeight="1" x14ac:dyDescent="0.2">
      <c r="H230" s="252"/>
    </row>
    <row r="231" spans="3:12" ht="24.95" customHeight="1" x14ac:dyDescent="0.2">
      <c r="H231" s="252"/>
    </row>
    <row r="232" spans="3:12" ht="24.95" customHeight="1" x14ac:dyDescent="0.2">
      <c r="H232" s="252"/>
    </row>
    <row r="233" spans="3:12" ht="24.95" customHeight="1" x14ac:dyDescent="0.2">
      <c r="H233" s="252"/>
    </row>
    <row r="234" spans="3:12" ht="24.95" customHeight="1" x14ac:dyDescent="0.2">
      <c r="H234" s="252"/>
    </row>
    <row r="235" spans="3:12" ht="24.95" customHeight="1" x14ac:dyDescent="0.2">
      <c r="H235" s="252"/>
    </row>
    <row r="236" spans="3:12" ht="24.95" customHeight="1" x14ac:dyDescent="0.2">
      <c r="H236" s="252"/>
    </row>
    <row r="237" spans="3:12" ht="24.95" customHeight="1" x14ac:dyDescent="0.2">
      <c r="H237" s="252"/>
    </row>
    <row r="238" spans="3:12" ht="24.95" customHeight="1" x14ac:dyDescent="0.2">
      <c r="H238" s="252"/>
    </row>
    <row r="239" spans="3:12" ht="24.95" customHeight="1" x14ac:dyDescent="0.2">
      <c r="H239" s="252"/>
    </row>
    <row r="240" spans="3:12" ht="24.95" customHeight="1" x14ac:dyDescent="0.2">
      <c r="H240" s="252"/>
    </row>
    <row r="241" spans="8:8" ht="24.95" customHeight="1" x14ac:dyDescent="0.2">
      <c r="H241" s="252"/>
    </row>
    <row r="242" spans="8:8" ht="24.95" customHeight="1" x14ac:dyDescent="0.2">
      <c r="H242" s="252"/>
    </row>
    <row r="243" spans="8:8" ht="24.95" customHeight="1" x14ac:dyDescent="0.2">
      <c r="H243" s="252"/>
    </row>
    <row r="244" spans="8:8" ht="24.95" customHeight="1" x14ac:dyDescent="0.2">
      <c r="H244" s="252"/>
    </row>
    <row r="245" spans="8:8" ht="24.95" customHeight="1" x14ac:dyDescent="0.2">
      <c r="H245" s="252"/>
    </row>
    <row r="246" spans="8:8" ht="24.95" customHeight="1" x14ac:dyDescent="0.2">
      <c r="H246" s="252"/>
    </row>
    <row r="247" spans="8:8" ht="24.95" customHeight="1" x14ac:dyDescent="0.2">
      <c r="H247" s="252"/>
    </row>
    <row r="248" spans="8:8" ht="24.95" customHeight="1" x14ac:dyDescent="0.2">
      <c r="H248" s="252"/>
    </row>
    <row r="249" spans="8:8" ht="24.95" customHeight="1" x14ac:dyDescent="0.2">
      <c r="H249" s="252"/>
    </row>
    <row r="250" spans="8:8" ht="24.95" customHeight="1" x14ac:dyDescent="0.2">
      <c r="H250" s="252"/>
    </row>
    <row r="251" spans="8:8" ht="24.95" customHeight="1" x14ac:dyDescent="0.2">
      <c r="H251" s="252"/>
    </row>
    <row r="277" spans="2:11" ht="24.95" customHeight="1" x14ac:dyDescent="0.2">
      <c r="B277" s="37"/>
      <c r="C277" s="37"/>
      <c r="D277" s="37"/>
      <c r="E277" s="38"/>
      <c r="F277" s="38"/>
      <c r="H277" s="268"/>
      <c r="I277" s="38"/>
      <c r="J277" s="251"/>
      <c r="K277" s="39"/>
    </row>
    <row r="439" spans="5:11" ht="24.95" customHeight="1" x14ac:dyDescent="0.2">
      <c r="E439" s="17"/>
      <c r="F439" s="17"/>
      <c r="G439" s="17"/>
      <c r="K439" s="17"/>
    </row>
    <row r="440" spans="5:11" ht="24.95" customHeight="1" x14ac:dyDescent="0.2">
      <c r="E440" s="17"/>
      <c r="F440" s="17"/>
      <c r="G440" s="17"/>
      <c r="K440" s="17"/>
    </row>
  </sheetData>
  <sortState ref="A4:L198">
    <sortCondition ref="H4:H198"/>
  </sortState>
  <mergeCells count="60">
    <mergeCell ref="B24:L24"/>
    <mergeCell ref="A25:A26"/>
    <mergeCell ref="B25:B26"/>
    <mergeCell ref="C25:E25"/>
    <mergeCell ref="I25:J25"/>
    <mergeCell ref="L25:L26"/>
    <mergeCell ref="B1:L1"/>
    <mergeCell ref="A2:A3"/>
    <mergeCell ref="B2:B3"/>
    <mergeCell ref="C2:E2"/>
    <mergeCell ref="I2:J2"/>
    <mergeCell ref="L2:L3"/>
    <mergeCell ref="B47:L47"/>
    <mergeCell ref="A48:A49"/>
    <mergeCell ref="B48:B49"/>
    <mergeCell ref="C48:E48"/>
    <mergeCell ref="I48:J48"/>
    <mergeCell ref="L48:L49"/>
    <mergeCell ref="B70:L70"/>
    <mergeCell ref="A71:A72"/>
    <mergeCell ref="B71:B72"/>
    <mergeCell ref="C71:E71"/>
    <mergeCell ref="I71:J71"/>
    <mergeCell ref="L71:L72"/>
    <mergeCell ref="B93:L93"/>
    <mergeCell ref="A94:A95"/>
    <mergeCell ref="B94:B95"/>
    <mergeCell ref="C94:E94"/>
    <mergeCell ref="I94:J94"/>
    <mergeCell ref="L94:L95"/>
    <mergeCell ref="B116:L116"/>
    <mergeCell ref="A117:A118"/>
    <mergeCell ref="B117:B118"/>
    <mergeCell ref="C117:E117"/>
    <mergeCell ref="I117:J117"/>
    <mergeCell ref="L117:L118"/>
    <mergeCell ref="B139:L139"/>
    <mergeCell ref="A140:A141"/>
    <mergeCell ref="B140:B141"/>
    <mergeCell ref="C140:E140"/>
    <mergeCell ref="I140:J140"/>
    <mergeCell ref="L140:L141"/>
    <mergeCell ref="B162:L162"/>
    <mergeCell ref="A163:A164"/>
    <mergeCell ref="B163:B164"/>
    <mergeCell ref="C163:E163"/>
    <mergeCell ref="I163:J163"/>
    <mergeCell ref="L163:L164"/>
    <mergeCell ref="B185:L185"/>
    <mergeCell ref="A186:A187"/>
    <mergeCell ref="B186:B187"/>
    <mergeCell ref="C186:E186"/>
    <mergeCell ref="I186:J186"/>
    <mergeCell ref="L186:L187"/>
    <mergeCell ref="B208:L208"/>
    <mergeCell ref="A209:A210"/>
    <mergeCell ref="B209:B210"/>
    <mergeCell ref="C209:E209"/>
    <mergeCell ref="I209:J209"/>
    <mergeCell ref="L209:L210"/>
  </mergeCells>
  <pageMargins left="0.51181102362204722" right="0.11811023622047245" top="0.35433070866141736" bottom="0.15748031496062992" header="0.11811023622047245" footer="0.11811023622047245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0"/>
  <sheetViews>
    <sheetView topLeftCell="A37" zoomScale="90" zoomScaleNormal="90" workbookViewId="0">
      <selection activeCell="O52" sqref="O52"/>
    </sheetView>
  </sheetViews>
  <sheetFormatPr defaultRowHeight="24.95" customHeight="1" x14ac:dyDescent="0.2"/>
  <cols>
    <col min="1" max="1" width="5.85546875" style="17" customWidth="1"/>
    <col min="2" max="2" width="22.5703125" style="17" customWidth="1"/>
    <col min="3" max="4" width="10" style="17" customWidth="1"/>
    <col min="5" max="5" width="12.7109375" style="43" customWidth="1"/>
    <col min="6" max="6" width="10" style="43" customWidth="1"/>
    <col min="7" max="7" width="10" style="41" customWidth="1"/>
    <col min="8" max="9" width="10" style="17" customWidth="1"/>
    <col min="10" max="10" width="14.42578125" style="17" customWidth="1"/>
    <col min="11" max="11" width="10" style="42" customWidth="1"/>
    <col min="12" max="12" width="12.5703125" style="44" customWidth="1"/>
    <col min="13" max="16384" width="9.140625" style="17"/>
  </cols>
  <sheetData>
    <row r="1" spans="1:12" s="14" customFormat="1" ht="24.95" customHeight="1" thickBot="1" x14ac:dyDescent="0.25">
      <c r="B1" s="343" t="s">
        <v>326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ht="24.95" customHeight="1" x14ac:dyDescent="0.2">
      <c r="A2" s="373" t="s">
        <v>12</v>
      </c>
      <c r="B2" s="375" t="s">
        <v>0</v>
      </c>
      <c r="C2" s="377" t="s">
        <v>55</v>
      </c>
      <c r="D2" s="378"/>
      <c r="E2" s="379"/>
      <c r="F2" s="253" t="s">
        <v>10</v>
      </c>
      <c r="G2" s="254" t="s">
        <v>11</v>
      </c>
      <c r="H2" s="255" t="s">
        <v>4</v>
      </c>
      <c r="I2" s="380" t="s">
        <v>2</v>
      </c>
      <c r="J2" s="380"/>
      <c r="K2" s="257" t="s">
        <v>3</v>
      </c>
      <c r="L2" s="381" t="s">
        <v>5</v>
      </c>
    </row>
    <row r="3" spans="1:12" ht="24.95" customHeight="1" thickBot="1" x14ac:dyDescent="0.25">
      <c r="A3" s="383"/>
      <c r="B3" s="384"/>
      <c r="C3" s="259">
        <v>2557</v>
      </c>
      <c r="D3" s="259">
        <v>2558</v>
      </c>
      <c r="E3" s="260">
        <v>2559</v>
      </c>
      <c r="F3" s="261">
        <v>2559</v>
      </c>
      <c r="G3" s="262">
        <v>2559</v>
      </c>
      <c r="H3" s="263" t="s">
        <v>8</v>
      </c>
      <c r="I3" s="264" t="s">
        <v>9</v>
      </c>
      <c r="J3" s="265" t="s">
        <v>4</v>
      </c>
      <c r="K3" s="266">
        <v>43.188000000000002</v>
      </c>
      <c r="L3" s="385"/>
    </row>
    <row r="4" spans="1:12" ht="24.95" customHeight="1" x14ac:dyDescent="0.35">
      <c r="A4" s="87">
        <v>1</v>
      </c>
      <c r="B4" s="152" t="s">
        <v>174</v>
      </c>
      <c r="C4" s="105">
        <v>49.2</v>
      </c>
      <c r="D4" s="105">
        <v>35.975999999999999</v>
      </c>
      <c r="E4" s="105">
        <v>50.076000000000001</v>
      </c>
      <c r="F4" s="105">
        <v>8.9259999999999984</v>
      </c>
      <c r="G4" s="88">
        <v>2</v>
      </c>
      <c r="H4" s="248">
        <v>8</v>
      </c>
      <c r="I4" s="105">
        <v>14.100000000000001</v>
      </c>
      <c r="J4" s="286">
        <v>1</v>
      </c>
      <c r="K4" s="106">
        <v>6.8879999999999981</v>
      </c>
      <c r="L4" s="107" t="s">
        <v>217</v>
      </c>
    </row>
    <row r="5" spans="1:12" ht="24.95" customHeight="1" x14ac:dyDescent="0.2">
      <c r="A5" s="24">
        <v>2</v>
      </c>
      <c r="B5" s="4" t="s">
        <v>25</v>
      </c>
      <c r="C5" s="25">
        <v>41.857142400000001</v>
      </c>
      <c r="D5" s="25">
        <v>39.735713799999999</v>
      </c>
      <c r="E5" s="25">
        <v>50.722000000000001</v>
      </c>
      <c r="F5" s="25">
        <v>15.034000000000001</v>
      </c>
      <c r="G5" s="12">
        <v>12</v>
      </c>
      <c r="H5" s="248">
        <v>6</v>
      </c>
      <c r="I5" s="25">
        <v>10.986286200000002</v>
      </c>
      <c r="J5" s="286">
        <v>2</v>
      </c>
      <c r="K5" s="26">
        <v>7.5339999999999989</v>
      </c>
      <c r="L5" s="27" t="s">
        <v>217</v>
      </c>
    </row>
    <row r="6" spans="1:12" ht="24.95" customHeight="1" x14ac:dyDescent="0.2">
      <c r="A6" s="24">
        <v>3</v>
      </c>
      <c r="B6" s="4" t="s">
        <v>220</v>
      </c>
      <c r="C6" s="25">
        <v>46.708332999999996</v>
      </c>
      <c r="D6" s="25">
        <v>44.047367999999999</v>
      </c>
      <c r="E6" s="25">
        <v>54.45</v>
      </c>
      <c r="F6" s="25">
        <v>12.282</v>
      </c>
      <c r="G6" s="12">
        <v>7</v>
      </c>
      <c r="H6" s="248">
        <v>4</v>
      </c>
      <c r="I6" s="25">
        <v>10.402632000000004</v>
      </c>
      <c r="J6" s="286">
        <v>3</v>
      </c>
      <c r="K6" s="26">
        <v>11.262</v>
      </c>
      <c r="L6" s="27" t="s">
        <v>217</v>
      </c>
    </row>
    <row r="7" spans="1:12" ht="24.95" customHeight="1" x14ac:dyDescent="0.35">
      <c r="A7" s="87">
        <v>4</v>
      </c>
      <c r="B7" s="28" t="s">
        <v>74</v>
      </c>
      <c r="C7" s="25">
        <v>36.693333000000003</v>
      </c>
      <c r="D7" s="25">
        <v>34.499999600000002</v>
      </c>
      <c r="E7" s="25">
        <v>43.29</v>
      </c>
      <c r="F7" s="25">
        <v>10.168000000000001</v>
      </c>
      <c r="G7" s="12">
        <v>9</v>
      </c>
      <c r="H7" s="248">
        <v>47</v>
      </c>
      <c r="I7" s="25">
        <v>8.7900003999999967</v>
      </c>
      <c r="J7" s="286">
        <v>4</v>
      </c>
      <c r="K7" s="26">
        <v>0.10199999999999676</v>
      </c>
      <c r="L7" s="27" t="s">
        <v>53</v>
      </c>
    </row>
    <row r="8" spans="1:12" ht="24.95" customHeight="1" x14ac:dyDescent="0.35">
      <c r="A8" s="24">
        <v>5</v>
      </c>
      <c r="B8" s="31" t="s">
        <v>147</v>
      </c>
      <c r="C8" s="25">
        <v>31.784000000000002</v>
      </c>
      <c r="D8" s="25">
        <v>29.957999999999998</v>
      </c>
      <c r="E8" s="25">
        <v>37.616</v>
      </c>
      <c r="F8" s="25">
        <v>9.0019999999999989</v>
      </c>
      <c r="G8" s="12">
        <v>6</v>
      </c>
      <c r="H8" s="248">
        <v>127</v>
      </c>
      <c r="I8" s="25">
        <v>7.6580000000000013</v>
      </c>
      <c r="J8" s="286">
        <v>5</v>
      </c>
      <c r="K8" s="26">
        <v>-5.5720000000000027</v>
      </c>
      <c r="L8" s="27"/>
    </row>
    <row r="9" spans="1:12" ht="24.95" customHeight="1" x14ac:dyDescent="0.35">
      <c r="A9" s="24">
        <v>6</v>
      </c>
      <c r="B9" s="31" t="s">
        <v>146</v>
      </c>
      <c r="C9" s="25">
        <v>39.146000000000001</v>
      </c>
      <c r="D9" s="25">
        <v>36.134</v>
      </c>
      <c r="E9" s="25">
        <v>42.765999999999998</v>
      </c>
      <c r="F9" s="25">
        <v>10.062000000000001</v>
      </c>
      <c r="G9" s="12">
        <v>11</v>
      </c>
      <c r="H9" s="248">
        <v>53</v>
      </c>
      <c r="I9" s="25">
        <v>6.6319999999999979</v>
      </c>
      <c r="J9" s="286">
        <v>6</v>
      </c>
      <c r="K9" s="26">
        <v>-0.42200000000000415</v>
      </c>
      <c r="L9" s="27"/>
    </row>
    <row r="10" spans="1:12" ht="24.95" customHeight="1" x14ac:dyDescent="0.2">
      <c r="A10" s="87">
        <v>7</v>
      </c>
      <c r="B10" s="30" t="s">
        <v>126</v>
      </c>
      <c r="C10" s="25">
        <v>51.75</v>
      </c>
      <c r="D10" s="25">
        <v>33.4</v>
      </c>
      <c r="E10" s="25">
        <v>39.387999999999998</v>
      </c>
      <c r="F10" s="25">
        <v>10.988</v>
      </c>
      <c r="G10" s="12">
        <v>4</v>
      </c>
      <c r="H10" s="248">
        <v>103</v>
      </c>
      <c r="I10" s="25">
        <v>5.9879999999999995</v>
      </c>
      <c r="J10" s="286">
        <v>7</v>
      </c>
      <c r="K10" s="26">
        <v>-3.8000000000000043</v>
      </c>
      <c r="L10" s="27"/>
    </row>
    <row r="11" spans="1:12" ht="24.95" customHeight="1" x14ac:dyDescent="0.35">
      <c r="A11" s="24">
        <v>8</v>
      </c>
      <c r="B11" s="31" t="s">
        <v>140</v>
      </c>
      <c r="C11" s="25">
        <v>31.706</v>
      </c>
      <c r="D11" s="25">
        <v>28.048000000000002</v>
      </c>
      <c r="E11" s="25">
        <v>33.945999999999998</v>
      </c>
      <c r="F11" s="25">
        <v>11.882000000000001</v>
      </c>
      <c r="G11" s="12">
        <v>8</v>
      </c>
      <c r="H11" s="248">
        <v>160</v>
      </c>
      <c r="I11" s="25">
        <v>5.8979999999999961</v>
      </c>
      <c r="J11" s="286">
        <v>8</v>
      </c>
      <c r="K11" s="26">
        <v>-9.2420000000000044</v>
      </c>
      <c r="L11" s="27"/>
    </row>
    <row r="12" spans="1:12" ht="24.95" customHeight="1" x14ac:dyDescent="0.35">
      <c r="A12" s="24">
        <v>9</v>
      </c>
      <c r="B12" s="31" t="s">
        <v>137</v>
      </c>
      <c r="C12" s="25">
        <v>38.286000000000001</v>
      </c>
      <c r="D12" s="25">
        <v>36.727999999999994</v>
      </c>
      <c r="E12" s="25">
        <v>42.386000000000003</v>
      </c>
      <c r="F12" s="25">
        <v>12.831999999999999</v>
      </c>
      <c r="G12" s="12">
        <v>10</v>
      </c>
      <c r="H12" s="248">
        <v>60</v>
      </c>
      <c r="I12" s="25">
        <v>5.6580000000000084</v>
      </c>
      <c r="J12" s="286">
        <v>9</v>
      </c>
      <c r="K12" s="26">
        <v>-0.8019999999999996</v>
      </c>
      <c r="L12" s="27"/>
    </row>
    <row r="13" spans="1:12" ht="24.95" customHeight="1" x14ac:dyDescent="0.2">
      <c r="A13" s="87">
        <v>10</v>
      </c>
      <c r="B13" s="30" t="s">
        <v>102</v>
      </c>
      <c r="C13" s="25">
        <v>30.1</v>
      </c>
      <c r="D13" s="25">
        <v>30.024999999999999</v>
      </c>
      <c r="E13" s="25">
        <v>35.515999999999998</v>
      </c>
      <c r="F13" s="25">
        <v>10.767999999999999</v>
      </c>
      <c r="G13" s="12">
        <v>10</v>
      </c>
      <c r="H13" s="248">
        <v>146</v>
      </c>
      <c r="I13" s="25">
        <v>5.4909999999999997</v>
      </c>
      <c r="J13" s="286">
        <v>10</v>
      </c>
      <c r="K13" s="26">
        <v>-7.6720000000000041</v>
      </c>
      <c r="L13" s="27"/>
    </row>
    <row r="14" spans="1:12" ht="24.95" customHeight="1" x14ac:dyDescent="0.35">
      <c r="A14" s="24">
        <v>11</v>
      </c>
      <c r="B14" s="28" t="s">
        <v>68</v>
      </c>
      <c r="C14" s="25">
        <v>44.371428000000002</v>
      </c>
      <c r="D14" s="25">
        <v>49.445453999999998</v>
      </c>
      <c r="E14" s="25">
        <v>54.891999999999996</v>
      </c>
      <c r="F14" s="25">
        <v>16.239999999999998</v>
      </c>
      <c r="G14" s="12">
        <v>18</v>
      </c>
      <c r="H14" s="248">
        <v>3</v>
      </c>
      <c r="I14" s="25">
        <v>5.4465459999999979</v>
      </c>
      <c r="J14" s="286">
        <v>11</v>
      </c>
      <c r="K14" s="26">
        <v>11.703999999999994</v>
      </c>
      <c r="L14" s="27" t="s">
        <v>53</v>
      </c>
    </row>
    <row r="15" spans="1:12" ht="24.95" customHeight="1" x14ac:dyDescent="0.35">
      <c r="A15" s="24">
        <v>12</v>
      </c>
      <c r="B15" s="31" t="s">
        <v>224</v>
      </c>
      <c r="C15" s="25">
        <v>35.982000000000006</v>
      </c>
      <c r="D15" s="25">
        <v>36.042000000000002</v>
      </c>
      <c r="E15" s="25">
        <v>41.055999999999997</v>
      </c>
      <c r="F15" s="25">
        <v>11.168000000000001</v>
      </c>
      <c r="G15" s="12">
        <v>10</v>
      </c>
      <c r="H15" s="248">
        <v>81</v>
      </c>
      <c r="I15" s="25">
        <v>5.0139999999999958</v>
      </c>
      <c r="J15" s="286">
        <v>12</v>
      </c>
      <c r="K15" s="26">
        <v>-2.132000000000005</v>
      </c>
      <c r="L15" s="27"/>
    </row>
    <row r="16" spans="1:12" ht="24.95" customHeight="1" x14ac:dyDescent="0.35">
      <c r="A16" s="87">
        <v>13</v>
      </c>
      <c r="B16" s="31" t="s">
        <v>169</v>
      </c>
      <c r="C16" s="25">
        <v>34.916000000000004</v>
      </c>
      <c r="D16" s="25">
        <v>37.080000000000005</v>
      </c>
      <c r="E16" s="25">
        <v>41.940000000000005</v>
      </c>
      <c r="F16" s="25">
        <v>13.330000000000002</v>
      </c>
      <c r="G16" s="12">
        <v>7</v>
      </c>
      <c r="H16" s="248">
        <v>66</v>
      </c>
      <c r="I16" s="25">
        <v>4.8599999999999994</v>
      </c>
      <c r="J16" s="286">
        <v>13</v>
      </c>
      <c r="K16" s="26">
        <v>-1.2479999999999976</v>
      </c>
      <c r="L16" s="27"/>
    </row>
    <row r="17" spans="1:12" ht="24.95" customHeight="1" x14ac:dyDescent="0.2">
      <c r="A17" s="24">
        <v>14</v>
      </c>
      <c r="B17" s="30" t="s">
        <v>111</v>
      </c>
      <c r="C17" s="25">
        <v>34.048000000000002</v>
      </c>
      <c r="D17" s="25">
        <v>35.622727000000005</v>
      </c>
      <c r="E17" s="25">
        <v>40.380000000000003</v>
      </c>
      <c r="F17" s="25">
        <v>10.852</v>
      </c>
      <c r="G17" s="12">
        <v>17</v>
      </c>
      <c r="H17" s="248">
        <v>89</v>
      </c>
      <c r="I17" s="25">
        <v>4.7572729999999979</v>
      </c>
      <c r="J17" s="286">
        <v>14</v>
      </c>
      <c r="K17" s="26">
        <v>-2.8079999999999998</v>
      </c>
      <c r="L17" s="27"/>
    </row>
    <row r="18" spans="1:12" ht="24.95" customHeight="1" x14ac:dyDescent="0.35">
      <c r="A18" s="24">
        <v>15</v>
      </c>
      <c r="B18" s="28" t="s">
        <v>67</v>
      </c>
      <c r="C18" s="25">
        <v>35.033333200000001</v>
      </c>
      <c r="D18" s="25">
        <v>38.127272399999995</v>
      </c>
      <c r="E18" s="25">
        <v>42.583999999999996</v>
      </c>
      <c r="F18" s="25">
        <v>9.266</v>
      </c>
      <c r="G18" s="12">
        <v>12</v>
      </c>
      <c r="H18" s="248">
        <v>56</v>
      </c>
      <c r="I18" s="25">
        <v>4.4567276000000007</v>
      </c>
      <c r="J18" s="286">
        <v>15</v>
      </c>
      <c r="K18" s="26">
        <v>-0.60400000000000631</v>
      </c>
      <c r="L18" s="27"/>
    </row>
    <row r="19" spans="1:12" ht="24.95" customHeight="1" x14ac:dyDescent="0.35">
      <c r="A19" s="87">
        <v>16</v>
      </c>
      <c r="B19" s="31" t="s">
        <v>173</v>
      </c>
      <c r="C19" s="25">
        <v>39.953999999999994</v>
      </c>
      <c r="D19" s="25">
        <v>39.391999999999996</v>
      </c>
      <c r="E19" s="25">
        <v>43.830000000000005</v>
      </c>
      <c r="F19" s="25">
        <v>12.138000000000002</v>
      </c>
      <c r="G19" s="12">
        <v>40</v>
      </c>
      <c r="H19" s="248">
        <v>41</v>
      </c>
      <c r="I19" s="25">
        <v>4.4380000000000095</v>
      </c>
      <c r="J19" s="286">
        <v>16</v>
      </c>
      <c r="K19" s="26">
        <v>0.64200000000000301</v>
      </c>
      <c r="L19" s="27" t="s">
        <v>53</v>
      </c>
    </row>
    <row r="20" spans="1:12" ht="24.95" customHeight="1" x14ac:dyDescent="0.2">
      <c r="A20" s="24">
        <v>17</v>
      </c>
      <c r="B20" s="4" t="s">
        <v>27</v>
      </c>
      <c r="C20" s="25">
        <v>37.344999999999999</v>
      </c>
      <c r="D20" s="25">
        <v>36.017646800000001</v>
      </c>
      <c r="E20" s="25">
        <v>40.241999999999997</v>
      </c>
      <c r="F20" s="25">
        <v>8.8439999999999994</v>
      </c>
      <c r="G20" s="12">
        <v>12</v>
      </c>
      <c r="H20" s="248">
        <v>93</v>
      </c>
      <c r="I20" s="25">
        <v>4.2243531999999959</v>
      </c>
      <c r="J20" s="286">
        <v>17</v>
      </c>
      <c r="K20" s="26">
        <v>-2.9460000000000051</v>
      </c>
      <c r="L20" s="27"/>
    </row>
    <row r="21" spans="1:12" ht="24.95" customHeight="1" x14ac:dyDescent="0.2">
      <c r="A21" s="24">
        <v>18</v>
      </c>
      <c r="B21" s="30" t="s">
        <v>132</v>
      </c>
      <c r="C21" s="25">
        <v>43.799999400000004</v>
      </c>
      <c r="D21" s="25">
        <v>54.457142399999995</v>
      </c>
      <c r="E21" s="25">
        <v>58.679999999999993</v>
      </c>
      <c r="F21" s="25">
        <v>9.9340000000000011</v>
      </c>
      <c r="G21" s="12">
        <v>5</v>
      </c>
      <c r="H21" s="248">
        <v>2</v>
      </c>
      <c r="I21" s="25">
        <v>4.2228575999999975</v>
      </c>
      <c r="J21" s="286">
        <v>18</v>
      </c>
      <c r="K21" s="26">
        <v>15.49199999999999</v>
      </c>
      <c r="L21" s="27" t="s">
        <v>53</v>
      </c>
    </row>
    <row r="22" spans="1:12" ht="24.95" customHeight="1" x14ac:dyDescent="0.35">
      <c r="A22" s="87">
        <v>19</v>
      </c>
      <c r="B22" s="28" t="s">
        <v>78</v>
      </c>
      <c r="C22" s="25">
        <v>32.578570999999997</v>
      </c>
      <c r="D22" s="25">
        <v>41.429999999999993</v>
      </c>
      <c r="E22" s="25">
        <v>45.616</v>
      </c>
      <c r="F22" s="25">
        <v>12.472</v>
      </c>
      <c r="G22" s="12">
        <v>13</v>
      </c>
      <c r="H22" s="248">
        <v>26</v>
      </c>
      <c r="I22" s="25">
        <v>4.186000000000007</v>
      </c>
      <c r="J22" s="286">
        <v>19</v>
      </c>
      <c r="K22" s="26">
        <v>2.4279999999999973</v>
      </c>
      <c r="L22" s="27" t="s">
        <v>53</v>
      </c>
    </row>
    <row r="23" spans="1:12" ht="24.95" customHeight="1" x14ac:dyDescent="0.35">
      <c r="A23" s="24">
        <v>20</v>
      </c>
      <c r="B23" s="28" t="s">
        <v>77</v>
      </c>
      <c r="C23" s="25">
        <v>40.463635999999994</v>
      </c>
      <c r="D23" s="25">
        <v>41.292307199999996</v>
      </c>
      <c r="E23" s="25">
        <v>45.347999999999992</v>
      </c>
      <c r="F23" s="25">
        <v>6.6679999999999993</v>
      </c>
      <c r="G23" s="12">
        <v>6</v>
      </c>
      <c r="H23" s="248">
        <v>29</v>
      </c>
      <c r="I23" s="25">
        <v>4.0556927999999957</v>
      </c>
      <c r="J23" s="286">
        <v>20</v>
      </c>
      <c r="K23" s="26">
        <v>2.1599999999999895</v>
      </c>
      <c r="L23" s="27" t="s">
        <v>53</v>
      </c>
    </row>
    <row r="24" spans="1:12" s="14" customFormat="1" ht="24.95" customHeight="1" thickBot="1" x14ac:dyDescent="0.25">
      <c r="B24" s="343" t="s">
        <v>326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</row>
    <row r="25" spans="1:12" ht="24.95" customHeight="1" x14ac:dyDescent="0.2">
      <c r="A25" s="373" t="s">
        <v>12</v>
      </c>
      <c r="B25" s="375" t="s">
        <v>0</v>
      </c>
      <c r="C25" s="377" t="s">
        <v>55</v>
      </c>
      <c r="D25" s="378"/>
      <c r="E25" s="379"/>
      <c r="F25" s="256" t="s">
        <v>10</v>
      </c>
      <c r="G25" s="254" t="s">
        <v>11</v>
      </c>
      <c r="H25" s="255" t="s">
        <v>4</v>
      </c>
      <c r="I25" s="380" t="s">
        <v>2</v>
      </c>
      <c r="J25" s="380"/>
      <c r="K25" s="258" t="s">
        <v>3</v>
      </c>
      <c r="L25" s="381" t="s">
        <v>5</v>
      </c>
    </row>
    <row r="26" spans="1:12" ht="24.95" customHeight="1" thickBot="1" x14ac:dyDescent="0.25">
      <c r="A26" s="383"/>
      <c r="B26" s="384"/>
      <c r="C26" s="259">
        <v>2557</v>
      </c>
      <c r="D26" s="259">
        <v>2558</v>
      </c>
      <c r="E26" s="260">
        <v>2559</v>
      </c>
      <c r="F26" s="261">
        <v>2559</v>
      </c>
      <c r="G26" s="262">
        <v>2559</v>
      </c>
      <c r="H26" s="263" t="s">
        <v>8</v>
      </c>
      <c r="I26" s="264" t="s">
        <v>9</v>
      </c>
      <c r="J26" s="265" t="s">
        <v>4</v>
      </c>
      <c r="K26" s="266">
        <v>43.188000000000002</v>
      </c>
      <c r="L26" s="385"/>
    </row>
    <row r="27" spans="1:12" ht="24.95" customHeight="1" x14ac:dyDescent="0.2">
      <c r="A27" s="24">
        <v>21</v>
      </c>
      <c r="B27" s="30" t="s">
        <v>91</v>
      </c>
      <c r="C27" s="25">
        <v>38.899999599999994</v>
      </c>
      <c r="D27" s="25">
        <v>46.488234799999994</v>
      </c>
      <c r="E27" s="25">
        <v>50.434000000000005</v>
      </c>
      <c r="F27" s="25">
        <v>10.873999999999999</v>
      </c>
      <c r="G27" s="12">
        <v>11</v>
      </c>
      <c r="H27" s="248">
        <v>7</v>
      </c>
      <c r="I27" s="25">
        <v>3.945765200000011</v>
      </c>
      <c r="J27" s="286">
        <v>21</v>
      </c>
      <c r="K27" s="26">
        <v>7.2460000000000022</v>
      </c>
      <c r="L27" s="27" t="s">
        <v>53</v>
      </c>
    </row>
    <row r="28" spans="1:12" ht="24.95" customHeight="1" x14ac:dyDescent="0.35">
      <c r="A28" s="87">
        <v>22</v>
      </c>
      <c r="B28" s="31" t="s">
        <v>175</v>
      </c>
      <c r="C28" s="25">
        <v>34.9</v>
      </c>
      <c r="D28" s="25">
        <v>38.477999999999994</v>
      </c>
      <c r="E28" s="25">
        <v>42.279999999999994</v>
      </c>
      <c r="F28" s="25">
        <v>7.2480000000000002</v>
      </c>
      <c r="G28" s="12">
        <v>7</v>
      </c>
      <c r="H28" s="248">
        <v>62</v>
      </c>
      <c r="I28" s="25">
        <v>3.8019999999999996</v>
      </c>
      <c r="J28" s="286">
        <v>22</v>
      </c>
      <c r="K28" s="26">
        <v>-0.90800000000000836</v>
      </c>
      <c r="L28" s="27"/>
    </row>
    <row r="29" spans="1:12" ht="24.95" customHeight="1" x14ac:dyDescent="0.2">
      <c r="A29" s="24">
        <v>23</v>
      </c>
      <c r="B29" s="30" t="s">
        <v>105</v>
      </c>
      <c r="C29" s="25">
        <v>39.671428200000001</v>
      </c>
      <c r="D29" s="25">
        <v>40.425925399999997</v>
      </c>
      <c r="E29" s="25">
        <v>44.192</v>
      </c>
      <c r="F29" s="25">
        <v>9.6280000000000001</v>
      </c>
      <c r="G29" s="12">
        <v>16</v>
      </c>
      <c r="H29" s="248">
        <v>39</v>
      </c>
      <c r="I29" s="25">
        <v>3.7660746000000032</v>
      </c>
      <c r="J29" s="286">
        <v>23</v>
      </c>
      <c r="K29" s="26">
        <v>1.0039999999999978</v>
      </c>
      <c r="L29" s="27" t="s">
        <v>53</v>
      </c>
    </row>
    <row r="30" spans="1:12" ht="24.95" customHeight="1" x14ac:dyDescent="0.2">
      <c r="A30" s="24">
        <v>24</v>
      </c>
      <c r="B30" s="4" t="s">
        <v>34</v>
      </c>
      <c r="C30" s="25">
        <v>40.308332999999998</v>
      </c>
      <c r="D30" s="25">
        <v>35.264705200000002</v>
      </c>
      <c r="E30" s="25">
        <v>38.97</v>
      </c>
      <c r="F30" s="25">
        <v>8.9779999999999998</v>
      </c>
      <c r="G30" s="12">
        <v>19</v>
      </c>
      <c r="H30" s="248">
        <v>112</v>
      </c>
      <c r="I30" s="25">
        <v>3.7052947999999972</v>
      </c>
      <c r="J30" s="286">
        <v>24</v>
      </c>
      <c r="K30" s="26">
        <v>-4.2180000000000035</v>
      </c>
      <c r="L30" s="27"/>
    </row>
    <row r="31" spans="1:12" ht="24.95" customHeight="1" x14ac:dyDescent="0.35">
      <c r="A31" s="87">
        <v>25</v>
      </c>
      <c r="B31" s="28" t="s">
        <v>83</v>
      </c>
      <c r="C31" s="25">
        <v>42.870587799999996</v>
      </c>
      <c r="D31" s="25">
        <v>41.64</v>
      </c>
      <c r="E31" s="25">
        <v>45.239999999999995</v>
      </c>
      <c r="F31" s="25">
        <v>12.632000000000001</v>
      </c>
      <c r="G31" s="12">
        <v>15</v>
      </c>
      <c r="H31" s="248">
        <v>30</v>
      </c>
      <c r="I31" s="25">
        <v>3.5999999999999943</v>
      </c>
      <c r="J31" s="286">
        <v>25</v>
      </c>
      <c r="K31" s="26">
        <v>2.0519999999999925</v>
      </c>
      <c r="L31" s="27" t="s">
        <v>53</v>
      </c>
    </row>
    <row r="32" spans="1:12" ht="24.95" customHeight="1" x14ac:dyDescent="0.2">
      <c r="A32" s="24">
        <v>26</v>
      </c>
      <c r="B32" s="30" t="s">
        <v>133</v>
      </c>
      <c r="C32" s="25">
        <v>39.644444</v>
      </c>
      <c r="D32" s="25">
        <v>42.291666200000002</v>
      </c>
      <c r="E32" s="25">
        <v>45.884</v>
      </c>
      <c r="F32" s="25">
        <v>10.243999999999998</v>
      </c>
      <c r="G32" s="12">
        <v>9</v>
      </c>
      <c r="H32" s="248">
        <v>25</v>
      </c>
      <c r="I32" s="25">
        <v>3.5923337999999987</v>
      </c>
      <c r="J32" s="286">
        <v>26</v>
      </c>
      <c r="K32" s="26">
        <v>2.695999999999998</v>
      </c>
      <c r="L32" s="27" t="s">
        <v>53</v>
      </c>
    </row>
    <row r="33" spans="1:12" ht="24.95" customHeight="1" x14ac:dyDescent="0.2">
      <c r="A33" s="24">
        <v>27</v>
      </c>
      <c r="B33" s="4" t="s">
        <v>33</v>
      </c>
      <c r="C33" s="25">
        <v>37.419354399999996</v>
      </c>
      <c r="D33" s="25">
        <v>38.239999999999995</v>
      </c>
      <c r="E33" s="25">
        <v>41.507999999999996</v>
      </c>
      <c r="F33" s="25">
        <v>10.686</v>
      </c>
      <c r="G33" s="12">
        <v>16</v>
      </c>
      <c r="H33" s="248">
        <v>73</v>
      </c>
      <c r="I33" s="25">
        <v>3.2680000000000007</v>
      </c>
      <c r="J33" s="286">
        <v>27</v>
      </c>
      <c r="K33" s="26">
        <v>-1.6800000000000068</v>
      </c>
      <c r="L33" s="27"/>
    </row>
    <row r="34" spans="1:12" ht="24.95" customHeight="1" x14ac:dyDescent="0.2">
      <c r="A34" s="87">
        <v>28</v>
      </c>
      <c r="B34" s="30" t="s">
        <v>135</v>
      </c>
      <c r="C34" s="25">
        <v>36.099999600000004</v>
      </c>
      <c r="D34" s="25">
        <v>34.700000000000003</v>
      </c>
      <c r="E34" s="25">
        <v>37.950000000000003</v>
      </c>
      <c r="F34" s="25">
        <v>3.55</v>
      </c>
      <c r="G34" s="12">
        <v>2</v>
      </c>
      <c r="H34" s="248">
        <v>125</v>
      </c>
      <c r="I34" s="25">
        <v>3.25</v>
      </c>
      <c r="J34" s="286">
        <v>28</v>
      </c>
      <c r="K34" s="26">
        <v>-5.2379999999999995</v>
      </c>
      <c r="L34" s="27"/>
    </row>
    <row r="35" spans="1:12" ht="24.95" customHeight="1" x14ac:dyDescent="0.35">
      <c r="A35" s="24">
        <v>29</v>
      </c>
      <c r="B35" s="31" t="s">
        <v>162</v>
      </c>
      <c r="C35" s="25">
        <v>31.213999999999999</v>
      </c>
      <c r="D35" s="25">
        <v>33.355999999999995</v>
      </c>
      <c r="E35" s="25">
        <v>36.251999999999995</v>
      </c>
      <c r="F35" s="25">
        <v>9.4080000000000013</v>
      </c>
      <c r="G35" s="12">
        <v>13</v>
      </c>
      <c r="H35" s="248">
        <v>141</v>
      </c>
      <c r="I35" s="25">
        <v>2.8960000000000008</v>
      </c>
      <c r="J35" s="286">
        <v>29</v>
      </c>
      <c r="K35" s="26">
        <v>-6.936000000000007</v>
      </c>
      <c r="L35" s="27"/>
    </row>
    <row r="36" spans="1:12" ht="24.95" customHeight="1" x14ac:dyDescent="0.35">
      <c r="A36" s="24">
        <v>30</v>
      </c>
      <c r="B36" s="28" t="s">
        <v>183</v>
      </c>
      <c r="C36" s="25">
        <v>28.826000000000001</v>
      </c>
      <c r="D36" s="25">
        <v>31.103999999999996</v>
      </c>
      <c r="E36" s="25">
        <v>33.729999999999997</v>
      </c>
      <c r="F36" s="25">
        <v>9.7379999999999995</v>
      </c>
      <c r="G36" s="12">
        <v>20</v>
      </c>
      <c r="H36" s="248">
        <v>163</v>
      </c>
      <c r="I36" s="25">
        <v>2.6260000000000012</v>
      </c>
      <c r="J36" s="286">
        <v>30</v>
      </c>
      <c r="K36" s="26">
        <v>-9.4580000000000055</v>
      </c>
      <c r="L36" s="27"/>
    </row>
    <row r="37" spans="1:12" ht="24.95" customHeight="1" x14ac:dyDescent="0.2">
      <c r="A37" s="87">
        <v>31</v>
      </c>
      <c r="B37" s="30" t="s">
        <v>89</v>
      </c>
      <c r="C37" s="25">
        <v>40.141666400000005</v>
      </c>
      <c r="D37" s="25">
        <v>39.722222000000002</v>
      </c>
      <c r="E37" s="25">
        <v>42.327999999999996</v>
      </c>
      <c r="F37" s="25">
        <v>8.6979999999999986</v>
      </c>
      <c r="G37" s="12">
        <v>16</v>
      </c>
      <c r="H37" s="248">
        <v>61</v>
      </c>
      <c r="I37" s="25">
        <v>2.6057779999999937</v>
      </c>
      <c r="J37" s="286">
        <v>31</v>
      </c>
      <c r="K37" s="26">
        <v>-0.86000000000000654</v>
      </c>
      <c r="L37" s="27"/>
    </row>
    <row r="38" spans="1:12" ht="24.95" customHeight="1" x14ac:dyDescent="0.35">
      <c r="A38" s="24">
        <v>32</v>
      </c>
      <c r="B38" s="28" t="s">
        <v>205</v>
      </c>
      <c r="C38" s="25">
        <v>33.488</v>
      </c>
      <c r="D38" s="25">
        <v>36.246000000000002</v>
      </c>
      <c r="E38" s="25">
        <v>38.804000000000002</v>
      </c>
      <c r="F38" s="25">
        <v>9.65</v>
      </c>
      <c r="G38" s="12">
        <v>13</v>
      </c>
      <c r="H38" s="248">
        <v>114</v>
      </c>
      <c r="I38" s="25">
        <v>2.5579999999999998</v>
      </c>
      <c r="J38" s="286">
        <v>32</v>
      </c>
      <c r="K38" s="26">
        <v>-4.3840000000000003</v>
      </c>
      <c r="L38" s="27"/>
    </row>
    <row r="39" spans="1:12" ht="24.95" customHeight="1" x14ac:dyDescent="0.35">
      <c r="A39" s="24">
        <v>33</v>
      </c>
      <c r="B39" s="28" t="s">
        <v>184</v>
      </c>
      <c r="C39" s="25">
        <v>43.417999999999999</v>
      </c>
      <c r="D39" s="25">
        <v>38.343999999999994</v>
      </c>
      <c r="E39" s="25">
        <v>40.655999999999992</v>
      </c>
      <c r="F39" s="25">
        <v>13.423999999999998</v>
      </c>
      <c r="G39" s="12">
        <v>7</v>
      </c>
      <c r="H39" s="248">
        <v>87</v>
      </c>
      <c r="I39" s="25">
        <v>2.3119999999999976</v>
      </c>
      <c r="J39" s="286">
        <v>33</v>
      </c>
      <c r="K39" s="26">
        <v>-2.5320000000000107</v>
      </c>
      <c r="L39" s="27"/>
    </row>
    <row r="40" spans="1:12" ht="24.95" customHeight="1" x14ac:dyDescent="0.35">
      <c r="A40" s="87">
        <v>34</v>
      </c>
      <c r="B40" s="31" t="s">
        <v>142</v>
      </c>
      <c r="C40" s="25">
        <v>30.751999999999999</v>
      </c>
      <c r="D40" s="25">
        <v>33.353999999999999</v>
      </c>
      <c r="E40" s="25">
        <v>35.522000000000006</v>
      </c>
      <c r="F40" s="25">
        <v>11.141999999999999</v>
      </c>
      <c r="G40" s="12">
        <v>11</v>
      </c>
      <c r="H40" s="248">
        <v>145</v>
      </c>
      <c r="I40" s="25">
        <v>2.1680000000000064</v>
      </c>
      <c r="J40" s="286">
        <v>34</v>
      </c>
      <c r="K40" s="26">
        <v>-7.6659999999999968</v>
      </c>
      <c r="L40" s="27"/>
    </row>
    <row r="41" spans="1:12" ht="24.95" customHeight="1" x14ac:dyDescent="0.35">
      <c r="A41" s="24">
        <v>35</v>
      </c>
      <c r="B41" s="32" t="s">
        <v>138</v>
      </c>
      <c r="C41" s="49">
        <v>34.727999999999994</v>
      </c>
      <c r="D41" s="49">
        <v>35.914000000000001</v>
      </c>
      <c r="E41" s="49">
        <v>38.058</v>
      </c>
      <c r="F41" s="49">
        <v>12.545999999999999</v>
      </c>
      <c r="G41" s="53">
        <v>26</v>
      </c>
      <c r="H41" s="249">
        <v>122</v>
      </c>
      <c r="I41" s="49">
        <v>2.1439999999999984</v>
      </c>
      <c r="J41" s="287">
        <v>35</v>
      </c>
      <c r="K41" s="96">
        <v>-5.1300000000000026</v>
      </c>
      <c r="L41" s="73"/>
    </row>
    <row r="42" spans="1:12" ht="24.95" customHeight="1" x14ac:dyDescent="0.2">
      <c r="A42" s="24">
        <v>36</v>
      </c>
      <c r="B42" s="143" t="s">
        <v>95</v>
      </c>
      <c r="C42" s="105">
        <v>32.880000000000003</v>
      </c>
      <c r="D42" s="105">
        <v>45.3</v>
      </c>
      <c r="E42" s="105">
        <v>47.44</v>
      </c>
      <c r="F42" s="105">
        <v>5.3019999999999996</v>
      </c>
      <c r="G42" s="88">
        <v>5</v>
      </c>
      <c r="H42" s="248">
        <v>16</v>
      </c>
      <c r="I42" s="105">
        <v>2.1400000000000006</v>
      </c>
      <c r="J42" s="286">
        <v>36</v>
      </c>
      <c r="K42" s="106">
        <v>4.2519999999999953</v>
      </c>
      <c r="L42" s="107" t="s">
        <v>53</v>
      </c>
    </row>
    <row r="43" spans="1:12" ht="24.95" customHeight="1" x14ac:dyDescent="0.2">
      <c r="A43" s="87">
        <v>37</v>
      </c>
      <c r="B43" s="4" t="s">
        <v>49</v>
      </c>
      <c r="C43" s="25">
        <v>38.477777200000006</v>
      </c>
      <c r="D43" s="25">
        <v>46.799999400000004</v>
      </c>
      <c r="E43" s="25">
        <v>48.907999999999994</v>
      </c>
      <c r="F43" s="25">
        <v>9.3880000000000017</v>
      </c>
      <c r="G43" s="12">
        <v>6</v>
      </c>
      <c r="H43" s="248">
        <v>13</v>
      </c>
      <c r="I43" s="25">
        <v>2.1080005999999898</v>
      </c>
      <c r="J43" s="286">
        <v>37</v>
      </c>
      <c r="K43" s="26">
        <v>5.7199999999999918</v>
      </c>
      <c r="L43" s="27" t="s">
        <v>53</v>
      </c>
    </row>
    <row r="44" spans="1:12" ht="24.95" customHeight="1" x14ac:dyDescent="0.2">
      <c r="A44" s="24">
        <v>38</v>
      </c>
      <c r="B44" s="30" t="s">
        <v>92</v>
      </c>
      <c r="C44" s="25">
        <v>45.255813599999996</v>
      </c>
      <c r="D44" s="25">
        <v>38.818420600000003</v>
      </c>
      <c r="E44" s="25">
        <v>40.917999999999992</v>
      </c>
      <c r="F44" s="25">
        <v>10.996</v>
      </c>
      <c r="G44" s="12">
        <v>28</v>
      </c>
      <c r="H44" s="248">
        <v>85</v>
      </c>
      <c r="I44" s="25">
        <v>2.099579399999989</v>
      </c>
      <c r="J44" s="286">
        <v>38</v>
      </c>
      <c r="K44" s="26">
        <v>-2.2700000000000102</v>
      </c>
      <c r="L44" s="27"/>
    </row>
    <row r="45" spans="1:12" ht="24.95" customHeight="1" x14ac:dyDescent="0.2">
      <c r="A45" s="24">
        <v>39</v>
      </c>
      <c r="B45" s="4" t="s">
        <v>37</v>
      </c>
      <c r="C45" s="25">
        <v>56.545454199999995</v>
      </c>
      <c r="D45" s="25">
        <v>56.916666199999995</v>
      </c>
      <c r="E45" s="25">
        <v>58.926000000000002</v>
      </c>
      <c r="F45" s="25">
        <v>7.1879999999999997</v>
      </c>
      <c r="G45" s="12">
        <v>6</v>
      </c>
      <c r="H45" s="248">
        <v>1</v>
      </c>
      <c r="I45" s="25">
        <v>2.0093338000000074</v>
      </c>
      <c r="J45" s="286">
        <v>39</v>
      </c>
      <c r="K45" s="26">
        <v>15.738</v>
      </c>
      <c r="L45" s="27" t="s">
        <v>53</v>
      </c>
    </row>
    <row r="46" spans="1:12" ht="24.95" customHeight="1" x14ac:dyDescent="0.2">
      <c r="A46" s="87">
        <v>40</v>
      </c>
      <c r="B46" s="30" t="s">
        <v>88</v>
      </c>
      <c r="C46" s="25">
        <v>41.459999999999994</v>
      </c>
      <c r="D46" s="25">
        <v>40.172499999999999</v>
      </c>
      <c r="E46" s="25">
        <v>42.168000000000006</v>
      </c>
      <c r="F46" s="25">
        <v>12.794</v>
      </c>
      <c r="G46" s="12">
        <v>18</v>
      </c>
      <c r="H46" s="248">
        <v>65</v>
      </c>
      <c r="I46" s="25">
        <v>1.9955000000000069</v>
      </c>
      <c r="J46" s="286">
        <v>40</v>
      </c>
      <c r="K46" s="26">
        <v>-1.019999999999996</v>
      </c>
      <c r="L46" s="27"/>
    </row>
    <row r="47" spans="1:12" s="14" customFormat="1" ht="24.95" customHeight="1" thickBot="1" x14ac:dyDescent="0.25">
      <c r="B47" s="343" t="s">
        <v>326</v>
      </c>
      <c r="C47" s="343"/>
      <c r="D47" s="343"/>
      <c r="E47" s="343"/>
      <c r="F47" s="343"/>
      <c r="G47" s="343"/>
      <c r="H47" s="343"/>
      <c r="I47" s="343"/>
      <c r="J47" s="343"/>
      <c r="K47" s="343"/>
      <c r="L47" s="343"/>
    </row>
    <row r="48" spans="1:12" ht="24.95" customHeight="1" x14ac:dyDescent="0.2">
      <c r="A48" s="373" t="s">
        <v>12</v>
      </c>
      <c r="B48" s="375" t="s">
        <v>0</v>
      </c>
      <c r="C48" s="377" t="s">
        <v>55</v>
      </c>
      <c r="D48" s="378"/>
      <c r="E48" s="379"/>
      <c r="F48" s="256" t="s">
        <v>10</v>
      </c>
      <c r="G48" s="254" t="s">
        <v>11</v>
      </c>
      <c r="H48" s="255" t="s">
        <v>4</v>
      </c>
      <c r="I48" s="380" t="s">
        <v>2</v>
      </c>
      <c r="J48" s="380"/>
      <c r="K48" s="258" t="s">
        <v>3</v>
      </c>
      <c r="L48" s="381" t="s">
        <v>5</v>
      </c>
    </row>
    <row r="49" spans="1:12" ht="24.95" customHeight="1" thickBot="1" x14ac:dyDescent="0.25">
      <c r="A49" s="383"/>
      <c r="B49" s="384"/>
      <c r="C49" s="259">
        <v>2557</v>
      </c>
      <c r="D49" s="259">
        <v>2558</v>
      </c>
      <c r="E49" s="260">
        <v>2559</v>
      </c>
      <c r="F49" s="261">
        <v>2559</v>
      </c>
      <c r="G49" s="262">
        <v>2559</v>
      </c>
      <c r="H49" s="263" t="s">
        <v>8</v>
      </c>
      <c r="I49" s="264" t="s">
        <v>9</v>
      </c>
      <c r="J49" s="265" t="s">
        <v>4</v>
      </c>
      <c r="K49" s="266">
        <v>43.188000000000002</v>
      </c>
      <c r="L49" s="385"/>
    </row>
    <row r="50" spans="1:12" ht="24.95" customHeight="1" x14ac:dyDescent="0.35">
      <c r="A50" s="24">
        <v>41</v>
      </c>
      <c r="B50" s="31" t="s">
        <v>178</v>
      </c>
      <c r="C50" s="25">
        <v>37.564</v>
      </c>
      <c r="D50" s="25">
        <v>32.823999999999998</v>
      </c>
      <c r="E50" s="25">
        <v>34.793999999999997</v>
      </c>
      <c r="F50" s="25">
        <v>10.23</v>
      </c>
      <c r="G50" s="12">
        <v>12</v>
      </c>
      <c r="H50" s="248">
        <v>155</v>
      </c>
      <c r="I50" s="25">
        <v>1.9699999999999989</v>
      </c>
      <c r="J50" s="286">
        <v>41</v>
      </c>
      <c r="K50" s="26">
        <v>-8.3940000000000055</v>
      </c>
      <c r="L50" s="27"/>
    </row>
    <row r="51" spans="1:12" ht="24.95" customHeight="1" x14ac:dyDescent="0.35">
      <c r="A51" s="24">
        <v>42</v>
      </c>
      <c r="B51" s="28" t="s">
        <v>75</v>
      </c>
      <c r="C51" s="25">
        <v>25.839999999999996</v>
      </c>
      <c r="D51" s="25">
        <v>41.55</v>
      </c>
      <c r="E51" s="25">
        <v>43.478000000000002</v>
      </c>
      <c r="F51" s="25">
        <v>9.354000000000001</v>
      </c>
      <c r="G51" s="12">
        <v>7</v>
      </c>
      <c r="H51" s="248">
        <v>45</v>
      </c>
      <c r="I51" s="25">
        <v>1.9280000000000044</v>
      </c>
      <c r="J51" s="286">
        <v>42</v>
      </c>
      <c r="K51" s="26">
        <v>0.28999999999999915</v>
      </c>
      <c r="L51" s="27" t="s">
        <v>53</v>
      </c>
    </row>
    <row r="52" spans="1:12" ht="24.95" customHeight="1" x14ac:dyDescent="0.35">
      <c r="A52" s="87">
        <v>43</v>
      </c>
      <c r="B52" s="28" t="s">
        <v>189</v>
      </c>
      <c r="C52" s="25">
        <v>36.158000000000001</v>
      </c>
      <c r="D52" s="25">
        <v>43.688000000000002</v>
      </c>
      <c r="E52" s="25">
        <v>45.606000000000009</v>
      </c>
      <c r="F52" s="25">
        <v>13.135999999999999</v>
      </c>
      <c r="G52" s="12">
        <v>84</v>
      </c>
      <c r="H52" s="248">
        <v>27</v>
      </c>
      <c r="I52" s="25">
        <v>1.9180000000000064</v>
      </c>
      <c r="J52" s="286">
        <v>43</v>
      </c>
      <c r="K52" s="26">
        <v>2.4180000000000064</v>
      </c>
      <c r="L52" s="27" t="s">
        <v>53</v>
      </c>
    </row>
    <row r="53" spans="1:12" ht="24.95" customHeight="1" x14ac:dyDescent="0.35">
      <c r="A53" s="24">
        <v>44</v>
      </c>
      <c r="B53" s="28" t="s">
        <v>225</v>
      </c>
      <c r="C53" s="25">
        <v>34.570000000000007</v>
      </c>
      <c r="D53" s="25">
        <v>34.910000000000004</v>
      </c>
      <c r="E53" s="25">
        <v>36.713999999999999</v>
      </c>
      <c r="F53" s="25">
        <v>10.506</v>
      </c>
      <c r="G53" s="12">
        <v>14</v>
      </c>
      <c r="H53" s="248">
        <v>137</v>
      </c>
      <c r="I53" s="25">
        <v>1.8039999999999949</v>
      </c>
      <c r="J53" s="286">
        <v>44</v>
      </c>
      <c r="K53" s="26">
        <v>-6.4740000000000038</v>
      </c>
      <c r="L53" s="27"/>
    </row>
    <row r="54" spans="1:12" ht="24.95" customHeight="1" x14ac:dyDescent="0.35">
      <c r="A54" s="24">
        <v>45</v>
      </c>
      <c r="B54" s="28" t="s">
        <v>58</v>
      </c>
      <c r="C54" s="25">
        <v>39.657142399999998</v>
      </c>
      <c r="D54" s="25">
        <v>43.77</v>
      </c>
      <c r="E54" s="25">
        <v>45.537999999999997</v>
      </c>
      <c r="F54" s="25">
        <v>6.3119999999999994</v>
      </c>
      <c r="G54" s="12">
        <v>4</v>
      </c>
      <c r="H54" s="248">
        <v>28</v>
      </c>
      <c r="I54" s="25">
        <v>1.7679999999999936</v>
      </c>
      <c r="J54" s="286">
        <v>45</v>
      </c>
      <c r="K54" s="26">
        <v>2.3499999999999943</v>
      </c>
      <c r="L54" s="27" t="s">
        <v>53</v>
      </c>
    </row>
    <row r="55" spans="1:12" ht="24.95" customHeight="1" x14ac:dyDescent="0.2">
      <c r="A55" s="87">
        <v>46</v>
      </c>
      <c r="B55" s="4" t="s">
        <v>48</v>
      </c>
      <c r="C55" s="25">
        <v>33.785713800000003</v>
      </c>
      <c r="D55" s="25">
        <v>37.257142599999995</v>
      </c>
      <c r="E55" s="25">
        <v>38.991999999999997</v>
      </c>
      <c r="F55" s="25">
        <v>12.049999999999999</v>
      </c>
      <c r="G55" s="12">
        <v>8</v>
      </c>
      <c r="H55" s="248">
        <v>111</v>
      </c>
      <c r="I55" s="25">
        <v>1.7348574000000028</v>
      </c>
      <c r="J55" s="286">
        <v>46</v>
      </c>
      <c r="K55" s="26">
        <v>-4.1960000000000051</v>
      </c>
      <c r="L55" s="27"/>
    </row>
    <row r="56" spans="1:12" ht="24.95" customHeight="1" x14ac:dyDescent="0.35">
      <c r="A56" s="24">
        <v>47</v>
      </c>
      <c r="B56" s="31" t="s">
        <v>171</v>
      </c>
      <c r="C56" s="25">
        <v>39.856000000000002</v>
      </c>
      <c r="D56" s="25">
        <v>39.994000000000007</v>
      </c>
      <c r="E56" s="25">
        <v>41.682000000000002</v>
      </c>
      <c r="F56" s="25">
        <v>10.819999999999999</v>
      </c>
      <c r="G56" s="12">
        <v>23</v>
      </c>
      <c r="H56" s="248">
        <v>70</v>
      </c>
      <c r="I56" s="25">
        <v>1.6879999999999953</v>
      </c>
      <c r="J56" s="286">
        <v>47</v>
      </c>
      <c r="K56" s="26">
        <v>-1.5060000000000002</v>
      </c>
      <c r="L56" s="27"/>
    </row>
    <row r="57" spans="1:12" ht="24.95" customHeight="1" x14ac:dyDescent="0.2">
      <c r="A57" s="24">
        <v>48</v>
      </c>
      <c r="B57" s="30" t="s">
        <v>94</v>
      </c>
      <c r="C57" s="25">
        <v>39.755555199999996</v>
      </c>
      <c r="D57" s="25">
        <v>38.260000000000005</v>
      </c>
      <c r="E57" s="25">
        <v>39.93</v>
      </c>
      <c r="F57" s="25">
        <v>12.302000000000001</v>
      </c>
      <c r="G57" s="12">
        <v>9</v>
      </c>
      <c r="H57" s="248">
        <v>98</v>
      </c>
      <c r="I57" s="25">
        <v>1.6699999999999946</v>
      </c>
      <c r="J57" s="286">
        <v>48</v>
      </c>
      <c r="K57" s="26">
        <v>-3.2580000000000027</v>
      </c>
      <c r="L57" s="27"/>
    </row>
    <row r="58" spans="1:12" ht="24.95" customHeight="1" x14ac:dyDescent="0.2">
      <c r="A58" s="87">
        <v>49</v>
      </c>
      <c r="B58" s="30" t="s">
        <v>112</v>
      </c>
      <c r="C58" s="25">
        <v>55.15</v>
      </c>
      <c r="D58" s="25">
        <v>44.66</v>
      </c>
      <c r="E58" s="25">
        <v>46.268000000000008</v>
      </c>
      <c r="F58" s="25">
        <v>6.3760000000000003</v>
      </c>
      <c r="G58" s="12">
        <v>6</v>
      </c>
      <c r="H58" s="248">
        <v>24</v>
      </c>
      <c r="I58" s="25">
        <v>1.6080000000000112</v>
      </c>
      <c r="J58" s="286">
        <v>49</v>
      </c>
      <c r="K58" s="26">
        <v>3.0800000000000054</v>
      </c>
      <c r="L58" s="26" t="s">
        <v>53</v>
      </c>
    </row>
    <row r="59" spans="1:12" ht="24.95" customHeight="1" x14ac:dyDescent="0.2">
      <c r="A59" s="24">
        <v>50</v>
      </c>
      <c r="B59" s="30" t="s">
        <v>107</v>
      </c>
      <c r="C59" s="25">
        <v>34.6</v>
      </c>
      <c r="D59" s="25">
        <v>42.499999599999995</v>
      </c>
      <c r="E59" s="25">
        <v>44.034000000000006</v>
      </c>
      <c r="F59" s="25">
        <v>6.8900000000000006</v>
      </c>
      <c r="G59" s="12">
        <v>6</v>
      </c>
      <c r="H59" s="248">
        <v>40</v>
      </c>
      <c r="I59" s="25">
        <v>1.5340004000000107</v>
      </c>
      <c r="J59" s="286">
        <v>50</v>
      </c>
      <c r="K59" s="26">
        <v>0.84600000000000364</v>
      </c>
      <c r="L59" s="26" t="s">
        <v>53</v>
      </c>
    </row>
    <row r="60" spans="1:12" ht="24.95" customHeight="1" x14ac:dyDescent="0.35">
      <c r="A60" s="24">
        <v>51</v>
      </c>
      <c r="B60" s="31" t="s">
        <v>149</v>
      </c>
      <c r="C60" s="25">
        <v>30.588000000000001</v>
      </c>
      <c r="D60" s="25">
        <v>31.419999999999998</v>
      </c>
      <c r="E60" s="25">
        <v>32.664000000000001</v>
      </c>
      <c r="F60" s="241">
        <v>9.347999999999999</v>
      </c>
      <c r="G60" s="217">
        <v>11</v>
      </c>
      <c r="H60" s="250">
        <v>172</v>
      </c>
      <c r="I60" s="25">
        <v>1.2440000000000033</v>
      </c>
      <c r="J60" s="288">
        <v>51</v>
      </c>
      <c r="K60" s="25">
        <v>-10.524000000000001</v>
      </c>
      <c r="L60" s="26"/>
    </row>
    <row r="61" spans="1:12" ht="24.95" customHeight="1" x14ac:dyDescent="0.35">
      <c r="A61" s="87">
        <v>52</v>
      </c>
      <c r="B61" s="31" t="s">
        <v>223</v>
      </c>
      <c r="C61" s="25">
        <v>36.698</v>
      </c>
      <c r="D61" s="25">
        <v>37.944000000000003</v>
      </c>
      <c r="E61" s="25">
        <v>39.087999999999994</v>
      </c>
      <c r="F61" s="25">
        <v>10.290000000000001</v>
      </c>
      <c r="G61" s="12">
        <v>11</v>
      </c>
      <c r="H61" s="248">
        <v>110</v>
      </c>
      <c r="I61" s="25">
        <v>1.1439999999999912</v>
      </c>
      <c r="J61" s="286">
        <v>52</v>
      </c>
      <c r="K61" s="26">
        <v>-4.1000000000000085</v>
      </c>
      <c r="L61" s="26"/>
    </row>
    <row r="62" spans="1:12" ht="24.95" customHeight="1" x14ac:dyDescent="0.35">
      <c r="A62" s="24">
        <v>53</v>
      </c>
      <c r="B62" s="28" t="s">
        <v>204</v>
      </c>
      <c r="C62" s="25">
        <v>34.567999999999998</v>
      </c>
      <c r="D62" s="25">
        <v>40</v>
      </c>
      <c r="E62" s="25">
        <v>41.068000000000005</v>
      </c>
      <c r="F62" s="25">
        <v>5.1420000000000003</v>
      </c>
      <c r="G62" s="12">
        <v>3</v>
      </c>
      <c r="H62" s="248">
        <v>80</v>
      </c>
      <c r="I62" s="25">
        <v>1.0680000000000049</v>
      </c>
      <c r="J62" s="286">
        <v>53</v>
      </c>
      <c r="K62" s="26">
        <v>-2.1199999999999974</v>
      </c>
      <c r="L62" s="26"/>
    </row>
    <row r="63" spans="1:12" ht="24.95" customHeight="1" x14ac:dyDescent="0.35">
      <c r="A63" s="24">
        <v>54</v>
      </c>
      <c r="B63" s="31" t="s">
        <v>154</v>
      </c>
      <c r="C63" s="25">
        <v>35.821999999999996</v>
      </c>
      <c r="D63" s="25">
        <v>42.292000000000002</v>
      </c>
      <c r="E63" s="25">
        <v>43.317999999999998</v>
      </c>
      <c r="F63" s="25">
        <v>11.482000000000001</v>
      </c>
      <c r="G63" s="12">
        <v>20</v>
      </c>
      <c r="H63" s="248">
        <v>46</v>
      </c>
      <c r="I63" s="25">
        <v>1.0259999999999962</v>
      </c>
      <c r="J63" s="286">
        <v>54</v>
      </c>
      <c r="K63" s="26">
        <v>0.12999999999999545</v>
      </c>
      <c r="L63" s="26" t="s">
        <v>53</v>
      </c>
    </row>
    <row r="64" spans="1:12" ht="24.95" customHeight="1" x14ac:dyDescent="0.2">
      <c r="A64" s="87">
        <v>55</v>
      </c>
      <c r="B64" s="30" t="s">
        <v>222</v>
      </c>
      <c r="C64" s="25">
        <v>43.4249996</v>
      </c>
      <c r="D64" s="25">
        <v>48.042856600000007</v>
      </c>
      <c r="E64" s="25">
        <v>49.064000000000007</v>
      </c>
      <c r="F64" s="25">
        <v>9.7440000000000015</v>
      </c>
      <c r="G64" s="12">
        <v>7</v>
      </c>
      <c r="H64" s="248">
        <v>10</v>
      </c>
      <c r="I64" s="25">
        <v>1.0211433999999997</v>
      </c>
      <c r="J64" s="286">
        <v>55</v>
      </c>
      <c r="K64" s="26">
        <v>5.8760000000000048</v>
      </c>
      <c r="L64" s="26" t="s">
        <v>53</v>
      </c>
    </row>
    <row r="65" spans="1:12" ht="24.95" customHeight="1" x14ac:dyDescent="0.2">
      <c r="A65" s="24">
        <v>56</v>
      </c>
      <c r="B65" s="30" t="s">
        <v>86</v>
      </c>
      <c r="C65" s="25">
        <v>34.328570999999997</v>
      </c>
      <c r="D65" s="25">
        <v>36.35</v>
      </c>
      <c r="E65" s="25">
        <v>37.314</v>
      </c>
      <c r="F65" s="25">
        <v>12.894</v>
      </c>
      <c r="G65" s="12">
        <v>19</v>
      </c>
      <c r="H65" s="248">
        <v>131</v>
      </c>
      <c r="I65" s="25">
        <v>0.96399999999999864</v>
      </c>
      <c r="J65" s="286">
        <v>56</v>
      </c>
      <c r="K65" s="26">
        <v>-5.8740000000000023</v>
      </c>
      <c r="L65" s="26"/>
    </row>
    <row r="66" spans="1:12" ht="24.95" customHeight="1" x14ac:dyDescent="0.35">
      <c r="A66" s="24">
        <v>57</v>
      </c>
      <c r="B66" s="31" t="s">
        <v>163</v>
      </c>
      <c r="C66" s="25">
        <v>37.196000000000005</v>
      </c>
      <c r="D66" s="25">
        <v>37.186</v>
      </c>
      <c r="E66" s="25">
        <v>38.144000000000005</v>
      </c>
      <c r="F66" s="25">
        <v>10.626000000000001</v>
      </c>
      <c r="G66" s="12">
        <v>52</v>
      </c>
      <c r="H66" s="248">
        <v>121</v>
      </c>
      <c r="I66" s="25">
        <v>0.95800000000000551</v>
      </c>
      <c r="J66" s="286">
        <v>57</v>
      </c>
      <c r="K66" s="26">
        <v>-5.0439999999999969</v>
      </c>
      <c r="L66" s="26"/>
    </row>
    <row r="67" spans="1:12" ht="24.95" customHeight="1" x14ac:dyDescent="0.35">
      <c r="A67" s="87">
        <v>58</v>
      </c>
      <c r="B67" s="28" t="s">
        <v>82</v>
      </c>
      <c r="C67" s="25">
        <v>41.475000000000001</v>
      </c>
      <c r="D67" s="25">
        <v>40.191666400000003</v>
      </c>
      <c r="E67" s="25">
        <v>41.147999999999996</v>
      </c>
      <c r="F67" s="25">
        <v>10.286</v>
      </c>
      <c r="G67" s="12">
        <v>9</v>
      </c>
      <c r="H67" s="248">
        <v>78</v>
      </c>
      <c r="I67" s="25">
        <v>0.95633359999999357</v>
      </c>
      <c r="J67" s="286">
        <v>58</v>
      </c>
      <c r="K67" s="26">
        <v>-2.0400000000000063</v>
      </c>
      <c r="L67" s="26"/>
    </row>
    <row r="68" spans="1:12" ht="24.95" customHeight="1" x14ac:dyDescent="0.35">
      <c r="A68" s="24">
        <v>59</v>
      </c>
      <c r="B68" s="28" t="s">
        <v>206</v>
      </c>
      <c r="C68" s="25">
        <v>31.844000000000001</v>
      </c>
      <c r="D68" s="25">
        <v>27.802</v>
      </c>
      <c r="E68" s="25">
        <v>28.673999999999999</v>
      </c>
      <c r="F68" s="25">
        <v>9.8660000000000014</v>
      </c>
      <c r="G68" s="12">
        <v>45</v>
      </c>
      <c r="H68" s="248">
        <v>191</v>
      </c>
      <c r="I68" s="25">
        <v>0.87199999999999989</v>
      </c>
      <c r="J68" s="286">
        <v>59</v>
      </c>
      <c r="K68" s="26">
        <v>-14.514000000000003</v>
      </c>
      <c r="L68" s="26"/>
    </row>
    <row r="69" spans="1:12" ht="24.95" customHeight="1" x14ac:dyDescent="0.2">
      <c r="A69" s="24">
        <v>60</v>
      </c>
      <c r="B69" s="4" t="s">
        <v>50</v>
      </c>
      <c r="C69" s="25">
        <v>45.738888399999993</v>
      </c>
      <c r="D69" s="25">
        <v>47.0625</v>
      </c>
      <c r="E69" s="25">
        <v>47.87</v>
      </c>
      <c r="F69" s="25">
        <v>13.66</v>
      </c>
      <c r="G69" s="12">
        <v>17</v>
      </c>
      <c r="H69" s="248">
        <v>15</v>
      </c>
      <c r="I69" s="25">
        <v>0.80749999999999744</v>
      </c>
      <c r="J69" s="286">
        <v>60</v>
      </c>
      <c r="K69" s="26">
        <v>4.6819999999999951</v>
      </c>
      <c r="L69" s="26" t="s">
        <v>53</v>
      </c>
    </row>
    <row r="70" spans="1:12" s="14" customFormat="1" ht="24.95" customHeight="1" thickBot="1" x14ac:dyDescent="0.25">
      <c r="B70" s="343" t="s">
        <v>326</v>
      </c>
      <c r="C70" s="343"/>
      <c r="D70" s="343"/>
      <c r="E70" s="343"/>
      <c r="F70" s="343"/>
      <c r="G70" s="343"/>
      <c r="H70" s="343"/>
      <c r="I70" s="343"/>
      <c r="J70" s="343"/>
      <c r="K70" s="343"/>
      <c r="L70" s="343"/>
    </row>
    <row r="71" spans="1:12" ht="24.95" customHeight="1" x14ac:dyDescent="0.2">
      <c r="A71" s="373" t="s">
        <v>12</v>
      </c>
      <c r="B71" s="375" t="s">
        <v>0</v>
      </c>
      <c r="C71" s="377" t="s">
        <v>55</v>
      </c>
      <c r="D71" s="378"/>
      <c r="E71" s="379"/>
      <c r="F71" s="256" t="s">
        <v>10</v>
      </c>
      <c r="G71" s="254" t="s">
        <v>11</v>
      </c>
      <c r="H71" s="255" t="s">
        <v>4</v>
      </c>
      <c r="I71" s="380" t="s">
        <v>2</v>
      </c>
      <c r="J71" s="380"/>
      <c r="K71" s="258" t="s">
        <v>3</v>
      </c>
      <c r="L71" s="381" t="s">
        <v>5</v>
      </c>
    </row>
    <row r="72" spans="1:12" ht="24.95" customHeight="1" thickBot="1" x14ac:dyDescent="0.25">
      <c r="A72" s="383"/>
      <c r="B72" s="384"/>
      <c r="C72" s="259">
        <v>2557</v>
      </c>
      <c r="D72" s="259">
        <v>2558</v>
      </c>
      <c r="E72" s="260">
        <v>2559</v>
      </c>
      <c r="F72" s="261">
        <v>2559</v>
      </c>
      <c r="G72" s="262">
        <v>2559</v>
      </c>
      <c r="H72" s="263" t="s">
        <v>8</v>
      </c>
      <c r="I72" s="264" t="s">
        <v>9</v>
      </c>
      <c r="J72" s="265" t="s">
        <v>4</v>
      </c>
      <c r="K72" s="266">
        <v>43.188000000000002</v>
      </c>
      <c r="L72" s="385"/>
    </row>
    <row r="73" spans="1:12" ht="24.95" customHeight="1" x14ac:dyDescent="0.35">
      <c r="A73" s="87">
        <v>61</v>
      </c>
      <c r="B73" s="31" t="s">
        <v>150</v>
      </c>
      <c r="C73" s="25">
        <v>43.809999999999995</v>
      </c>
      <c r="D73" s="25">
        <v>43.480000000000004</v>
      </c>
      <c r="E73" s="25">
        <v>44.267999999999994</v>
      </c>
      <c r="F73" s="25">
        <v>12.685999999999998</v>
      </c>
      <c r="G73" s="12">
        <v>60</v>
      </c>
      <c r="H73" s="248">
        <v>38</v>
      </c>
      <c r="I73" s="25">
        <v>0.7879999999999896</v>
      </c>
      <c r="J73" s="286">
        <v>61</v>
      </c>
      <c r="K73" s="26">
        <v>1.0799999999999912</v>
      </c>
      <c r="L73" s="26" t="s">
        <v>53</v>
      </c>
    </row>
    <row r="74" spans="1:12" ht="24.95" customHeight="1" x14ac:dyDescent="0.2">
      <c r="A74" s="24">
        <v>62</v>
      </c>
      <c r="B74" s="30" t="s">
        <v>110</v>
      </c>
      <c r="C74" s="25">
        <v>44.583452800000003</v>
      </c>
      <c r="D74" s="25">
        <v>47.415861800000002</v>
      </c>
      <c r="E74" s="25">
        <v>48.089999999999996</v>
      </c>
      <c r="F74" s="25">
        <v>16.777999999999999</v>
      </c>
      <c r="G74" s="12">
        <v>140</v>
      </c>
      <c r="H74" s="248">
        <v>14</v>
      </c>
      <c r="I74" s="25">
        <v>0.67413819999999447</v>
      </c>
      <c r="J74" s="286">
        <v>62</v>
      </c>
      <c r="K74" s="26">
        <v>4.9019999999999939</v>
      </c>
      <c r="L74" s="26" t="s">
        <v>53</v>
      </c>
    </row>
    <row r="75" spans="1:12" ht="24.95" customHeight="1" x14ac:dyDescent="0.35">
      <c r="A75" s="24">
        <v>63</v>
      </c>
      <c r="B75" s="31" t="s">
        <v>172</v>
      </c>
      <c r="C75" s="25">
        <v>43.217999999999996</v>
      </c>
      <c r="D75" s="25">
        <v>43.070000000000007</v>
      </c>
      <c r="E75" s="25">
        <v>43.744</v>
      </c>
      <c r="F75" s="25">
        <v>12.25</v>
      </c>
      <c r="G75" s="12">
        <v>21</v>
      </c>
      <c r="H75" s="248">
        <v>43</v>
      </c>
      <c r="I75" s="25">
        <v>0.67399999999999238</v>
      </c>
      <c r="J75" s="286">
        <v>63</v>
      </c>
      <c r="K75" s="26">
        <v>0.55599999999999739</v>
      </c>
      <c r="L75" s="26" t="s">
        <v>53</v>
      </c>
    </row>
    <row r="76" spans="1:12" ht="24.95" customHeight="1" x14ac:dyDescent="0.35">
      <c r="A76" s="87">
        <v>64</v>
      </c>
      <c r="B76" s="28" t="s">
        <v>65</v>
      </c>
      <c r="C76" s="25">
        <v>45.737499999999997</v>
      </c>
      <c r="D76" s="25">
        <v>42.470587600000002</v>
      </c>
      <c r="E76" s="25">
        <v>43.073999999999998</v>
      </c>
      <c r="F76" s="25">
        <v>13.062000000000001</v>
      </c>
      <c r="G76" s="12">
        <v>35</v>
      </c>
      <c r="H76" s="248">
        <v>50</v>
      </c>
      <c r="I76" s="25">
        <v>0.6034123999999963</v>
      </c>
      <c r="J76" s="286">
        <v>64</v>
      </c>
      <c r="K76" s="26">
        <v>-0.11400000000000432</v>
      </c>
      <c r="L76" s="26"/>
    </row>
    <row r="77" spans="1:12" ht="24.95" customHeight="1" x14ac:dyDescent="0.35">
      <c r="A77" s="24">
        <v>65</v>
      </c>
      <c r="B77" s="31" t="s">
        <v>179</v>
      </c>
      <c r="C77" s="25">
        <v>36.386000000000003</v>
      </c>
      <c r="D77" s="25">
        <v>36.233999999999995</v>
      </c>
      <c r="E77" s="25">
        <v>36.816000000000003</v>
      </c>
      <c r="F77" s="25">
        <v>8.9740000000000002</v>
      </c>
      <c r="G77" s="12">
        <v>9</v>
      </c>
      <c r="H77" s="248">
        <v>135</v>
      </c>
      <c r="I77" s="25">
        <v>0.58200000000000784</v>
      </c>
      <c r="J77" s="286">
        <v>65</v>
      </c>
      <c r="K77" s="26">
        <v>-6.3719999999999999</v>
      </c>
      <c r="L77" s="26"/>
    </row>
    <row r="78" spans="1:12" ht="24.95" customHeight="1" x14ac:dyDescent="0.2">
      <c r="A78" s="24">
        <v>66</v>
      </c>
      <c r="B78" s="151" t="s">
        <v>104</v>
      </c>
      <c r="C78" s="49">
        <v>37.449999599999998</v>
      </c>
      <c r="D78" s="49">
        <v>41.383332800000005</v>
      </c>
      <c r="E78" s="49">
        <v>41.821999999999996</v>
      </c>
      <c r="F78" s="49">
        <v>12.150000000000002</v>
      </c>
      <c r="G78" s="53">
        <v>18</v>
      </c>
      <c r="H78" s="249">
        <v>67</v>
      </c>
      <c r="I78" s="49">
        <v>0.43866719999999049</v>
      </c>
      <c r="J78" s="287">
        <v>66</v>
      </c>
      <c r="K78" s="96">
        <v>-1.3660000000000068</v>
      </c>
      <c r="L78" s="96"/>
    </row>
    <row r="79" spans="1:12" ht="24.95" customHeight="1" x14ac:dyDescent="0.2">
      <c r="A79" s="87">
        <v>67</v>
      </c>
      <c r="B79" s="104" t="s">
        <v>43</v>
      </c>
      <c r="C79" s="105">
        <v>36.329411200000003</v>
      </c>
      <c r="D79" s="105">
        <v>39.046320000000001</v>
      </c>
      <c r="E79" s="105">
        <v>39.484000000000002</v>
      </c>
      <c r="F79" s="105">
        <v>10.664000000000001</v>
      </c>
      <c r="G79" s="88">
        <v>22</v>
      </c>
      <c r="H79" s="248">
        <v>102</v>
      </c>
      <c r="I79" s="105">
        <v>0.43768000000000029</v>
      </c>
      <c r="J79" s="286">
        <v>67</v>
      </c>
      <c r="K79" s="106">
        <v>-3.7040000000000006</v>
      </c>
      <c r="L79" s="107"/>
    </row>
    <row r="80" spans="1:12" ht="24.95" customHeight="1" x14ac:dyDescent="0.35">
      <c r="A80" s="24">
        <v>68</v>
      </c>
      <c r="B80" s="28" t="s">
        <v>59</v>
      </c>
      <c r="C80" s="25">
        <v>42.825000000000003</v>
      </c>
      <c r="D80" s="25">
        <v>41.382352399999995</v>
      </c>
      <c r="E80" s="25">
        <v>41.763999999999996</v>
      </c>
      <c r="F80" s="25">
        <v>12.943999999999999</v>
      </c>
      <c r="G80" s="12">
        <v>28</v>
      </c>
      <c r="H80" s="248">
        <v>68</v>
      </c>
      <c r="I80" s="25">
        <v>0.38164760000000086</v>
      </c>
      <c r="J80" s="286">
        <v>68</v>
      </c>
      <c r="K80" s="26">
        <v>-1.4240000000000066</v>
      </c>
      <c r="L80" s="27"/>
    </row>
    <row r="81" spans="1:12" ht="24.95" customHeight="1" x14ac:dyDescent="0.35">
      <c r="A81" s="24">
        <v>69</v>
      </c>
      <c r="B81" s="28" t="s">
        <v>193</v>
      </c>
      <c r="C81" s="25">
        <v>33.53</v>
      </c>
      <c r="D81" s="25">
        <v>34.950000000000003</v>
      </c>
      <c r="E81" s="25">
        <v>35.305999999999997</v>
      </c>
      <c r="F81" s="25">
        <v>10.641999999999999</v>
      </c>
      <c r="G81" s="12">
        <v>26</v>
      </c>
      <c r="H81" s="248">
        <v>149</v>
      </c>
      <c r="I81" s="25">
        <v>0.35599999999999454</v>
      </c>
      <c r="J81" s="286">
        <v>69</v>
      </c>
      <c r="K81" s="26">
        <v>-7.882000000000005</v>
      </c>
      <c r="L81" s="27"/>
    </row>
    <row r="82" spans="1:12" ht="24.95" customHeight="1" x14ac:dyDescent="0.35">
      <c r="A82" s="87">
        <v>70</v>
      </c>
      <c r="B82" s="31" t="s">
        <v>151</v>
      </c>
      <c r="C82" s="29"/>
      <c r="D82" s="25">
        <v>39.450000000000003</v>
      </c>
      <c r="E82" s="25">
        <v>39.706000000000003</v>
      </c>
      <c r="F82" s="25">
        <v>12.786000000000001</v>
      </c>
      <c r="G82" s="12">
        <v>7</v>
      </c>
      <c r="H82" s="248">
        <v>101</v>
      </c>
      <c r="I82" s="25">
        <v>0.25600000000000023</v>
      </c>
      <c r="J82" s="286">
        <v>70</v>
      </c>
      <c r="K82" s="26">
        <v>-3.4819999999999993</v>
      </c>
      <c r="L82" s="27"/>
    </row>
    <row r="83" spans="1:12" ht="24.95" customHeight="1" x14ac:dyDescent="0.35">
      <c r="A83" s="24">
        <v>71</v>
      </c>
      <c r="B83" s="28" t="s">
        <v>80</v>
      </c>
      <c r="C83" s="25">
        <v>37.514285399999999</v>
      </c>
      <c r="D83" s="25">
        <v>40.975000000000001</v>
      </c>
      <c r="E83" s="25">
        <v>41.1</v>
      </c>
      <c r="F83" s="25">
        <v>0</v>
      </c>
      <c r="G83" s="12">
        <v>1</v>
      </c>
      <c r="H83" s="248">
        <v>79</v>
      </c>
      <c r="I83" s="25">
        <v>0.125</v>
      </c>
      <c r="J83" s="286">
        <v>71</v>
      </c>
      <c r="K83" s="26">
        <v>-2.088000000000001</v>
      </c>
      <c r="L83" s="27"/>
    </row>
    <row r="84" spans="1:12" ht="24.95" customHeight="1" x14ac:dyDescent="0.35">
      <c r="A84" s="24">
        <v>72</v>
      </c>
      <c r="B84" s="31" t="s">
        <v>180</v>
      </c>
      <c r="C84" s="25">
        <v>34.582000000000001</v>
      </c>
      <c r="D84" s="25">
        <v>38.684000000000005</v>
      </c>
      <c r="E84" s="25">
        <v>38.774000000000001</v>
      </c>
      <c r="F84" s="25">
        <v>7.9520000000000008</v>
      </c>
      <c r="G84" s="12">
        <v>6</v>
      </c>
      <c r="H84" s="248">
        <v>115</v>
      </c>
      <c r="I84" s="25">
        <v>8.9999999999996305E-2</v>
      </c>
      <c r="J84" s="286">
        <v>72</v>
      </c>
      <c r="K84" s="26">
        <v>-4.4140000000000015</v>
      </c>
      <c r="L84" s="27"/>
    </row>
    <row r="85" spans="1:12" ht="24.95" customHeight="1" x14ac:dyDescent="0.35">
      <c r="A85" s="87">
        <v>73</v>
      </c>
      <c r="B85" s="31" t="s">
        <v>166</v>
      </c>
      <c r="C85" s="25">
        <v>39.628</v>
      </c>
      <c r="D85" s="25">
        <v>44.595999999999997</v>
      </c>
      <c r="E85" s="25">
        <v>44.652000000000001</v>
      </c>
      <c r="F85" s="25">
        <v>11.9</v>
      </c>
      <c r="G85" s="12">
        <v>18</v>
      </c>
      <c r="H85" s="248">
        <v>35</v>
      </c>
      <c r="I85" s="25">
        <v>5.6000000000004491E-2</v>
      </c>
      <c r="J85" s="286">
        <v>73</v>
      </c>
      <c r="K85" s="26">
        <v>1.4639999999999986</v>
      </c>
      <c r="L85" s="27" t="s">
        <v>53</v>
      </c>
    </row>
    <row r="86" spans="1:12" ht="24.95" customHeight="1" x14ac:dyDescent="0.35">
      <c r="A86" s="24">
        <v>74</v>
      </c>
      <c r="B86" s="28" t="s">
        <v>79</v>
      </c>
      <c r="C86" s="25">
        <v>34.899999800000003</v>
      </c>
      <c r="D86" s="25">
        <v>35.952940800000007</v>
      </c>
      <c r="E86" s="25">
        <v>35.833999999999996</v>
      </c>
      <c r="F86" s="25">
        <v>10.482000000000001</v>
      </c>
      <c r="G86" s="12">
        <v>20</v>
      </c>
      <c r="H86" s="248">
        <v>142</v>
      </c>
      <c r="I86" s="25">
        <v>-0.11894080000001139</v>
      </c>
      <c r="J86" s="286">
        <v>74</v>
      </c>
      <c r="K86" s="26">
        <v>-7.3540000000000063</v>
      </c>
      <c r="L86" s="27"/>
    </row>
    <row r="87" spans="1:12" ht="24.95" customHeight="1" x14ac:dyDescent="0.35">
      <c r="A87" s="24">
        <v>75</v>
      </c>
      <c r="B87" s="28" t="s">
        <v>62</v>
      </c>
      <c r="C87" s="25">
        <v>41.599999799999999</v>
      </c>
      <c r="D87" s="25">
        <v>47.538460999999998</v>
      </c>
      <c r="E87" s="25">
        <v>47.405999999999992</v>
      </c>
      <c r="F87" s="25">
        <v>12.446</v>
      </c>
      <c r="G87" s="12">
        <v>12</v>
      </c>
      <c r="H87" s="248">
        <v>17</v>
      </c>
      <c r="I87" s="25">
        <v>-0.13246100000000638</v>
      </c>
      <c r="J87" s="286">
        <v>75</v>
      </c>
      <c r="K87" s="26">
        <v>4.2179999999999893</v>
      </c>
      <c r="L87" s="27" t="s">
        <v>53</v>
      </c>
    </row>
    <row r="88" spans="1:12" ht="24.95" customHeight="1" x14ac:dyDescent="0.35">
      <c r="A88" s="87">
        <v>76</v>
      </c>
      <c r="B88" s="31" t="s">
        <v>155</v>
      </c>
      <c r="C88" s="25">
        <v>29.238</v>
      </c>
      <c r="D88" s="25">
        <v>31.810000000000002</v>
      </c>
      <c r="E88" s="25">
        <v>31.633999999999997</v>
      </c>
      <c r="F88" s="25">
        <v>11.7</v>
      </c>
      <c r="G88" s="12">
        <v>9</v>
      </c>
      <c r="H88" s="248">
        <v>180</v>
      </c>
      <c r="I88" s="25">
        <v>-0.17600000000000549</v>
      </c>
      <c r="J88" s="286">
        <v>76</v>
      </c>
      <c r="K88" s="26">
        <v>-11.554000000000006</v>
      </c>
      <c r="L88" s="27"/>
    </row>
    <row r="89" spans="1:12" ht="24.95" customHeight="1" x14ac:dyDescent="0.2">
      <c r="A89" s="24">
        <v>77</v>
      </c>
      <c r="B89" s="30" t="s">
        <v>87</v>
      </c>
      <c r="C89" s="25">
        <v>37.8666664</v>
      </c>
      <c r="D89" s="25">
        <v>42.828570999999997</v>
      </c>
      <c r="E89" s="25">
        <v>42.634</v>
      </c>
      <c r="F89" s="25">
        <v>13.225999999999999</v>
      </c>
      <c r="G89" s="12">
        <v>9</v>
      </c>
      <c r="H89" s="248">
        <v>54</v>
      </c>
      <c r="I89" s="25">
        <v>-0.19457099999999627</v>
      </c>
      <c r="J89" s="286">
        <v>77</v>
      </c>
      <c r="K89" s="26">
        <v>-0.55400000000000205</v>
      </c>
      <c r="L89" s="27"/>
    </row>
    <row r="90" spans="1:12" ht="24.95" customHeight="1" x14ac:dyDescent="0.35">
      <c r="A90" s="24">
        <v>78</v>
      </c>
      <c r="B90" s="31" t="s">
        <v>170</v>
      </c>
      <c r="C90" s="25">
        <v>31.631999999999998</v>
      </c>
      <c r="D90" s="25">
        <v>38.796000000000006</v>
      </c>
      <c r="E90" s="25">
        <v>38.43</v>
      </c>
      <c r="F90" s="241">
        <v>8.8559999999999999</v>
      </c>
      <c r="G90" s="217">
        <v>20</v>
      </c>
      <c r="H90" s="250">
        <v>118</v>
      </c>
      <c r="I90" s="25">
        <v>-0.36600000000000676</v>
      </c>
      <c r="J90" s="289">
        <v>78</v>
      </c>
      <c r="K90" s="25">
        <v>-4.7580000000000027</v>
      </c>
      <c r="L90" s="27"/>
    </row>
    <row r="91" spans="1:12" ht="24.95" customHeight="1" x14ac:dyDescent="0.35">
      <c r="A91" s="87">
        <v>79</v>
      </c>
      <c r="B91" s="28" t="s">
        <v>199</v>
      </c>
      <c r="C91" s="25">
        <v>45.198</v>
      </c>
      <c r="D91" s="25">
        <v>43.506</v>
      </c>
      <c r="E91" s="25">
        <v>43.117999999999995</v>
      </c>
      <c r="F91" s="25">
        <v>10.772000000000002</v>
      </c>
      <c r="G91" s="12">
        <v>15</v>
      </c>
      <c r="H91" s="248">
        <v>49</v>
      </c>
      <c r="I91" s="25">
        <v>-0.38800000000000523</v>
      </c>
      <c r="J91" s="286">
        <v>79</v>
      </c>
      <c r="K91" s="26">
        <v>-7.000000000000739E-2</v>
      </c>
      <c r="L91" s="27"/>
    </row>
    <row r="92" spans="1:12" ht="24.95" customHeight="1" x14ac:dyDescent="0.2">
      <c r="A92" s="24">
        <v>80</v>
      </c>
      <c r="B92" s="4" t="s">
        <v>26</v>
      </c>
      <c r="C92" s="25">
        <v>37.352940400000001</v>
      </c>
      <c r="D92" s="25">
        <v>39.488888200000005</v>
      </c>
      <c r="E92" s="25">
        <v>39.096000000000004</v>
      </c>
      <c r="F92" s="25">
        <v>11.809999999999999</v>
      </c>
      <c r="G92" s="12">
        <v>9</v>
      </c>
      <c r="H92" s="248">
        <v>109</v>
      </c>
      <c r="I92" s="25">
        <v>-0.39288820000000158</v>
      </c>
      <c r="J92" s="286">
        <v>80</v>
      </c>
      <c r="K92" s="26">
        <v>-4.0919999999999987</v>
      </c>
      <c r="L92" s="27"/>
    </row>
    <row r="93" spans="1:12" s="14" customFormat="1" ht="24.95" customHeight="1" thickBot="1" x14ac:dyDescent="0.25">
      <c r="B93" s="343" t="s">
        <v>326</v>
      </c>
      <c r="C93" s="343"/>
      <c r="D93" s="343"/>
      <c r="E93" s="343"/>
      <c r="F93" s="343"/>
      <c r="G93" s="343"/>
      <c r="H93" s="343"/>
      <c r="I93" s="343"/>
      <c r="J93" s="343"/>
      <c r="K93" s="343"/>
      <c r="L93" s="343"/>
    </row>
    <row r="94" spans="1:12" ht="24.95" customHeight="1" x14ac:dyDescent="0.2">
      <c r="A94" s="373" t="s">
        <v>12</v>
      </c>
      <c r="B94" s="375" t="s">
        <v>0</v>
      </c>
      <c r="C94" s="377" t="s">
        <v>55</v>
      </c>
      <c r="D94" s="378"/>
      <c r="E94" s="379"/>
      <c r="F94" s="256" t="s">
        <v>10</v>
      </c>
      <c r="G94" s="254" t="s">
        <v>11</v>
      </c>
      <c r="H94" s="255" t="s">
        <v>4</v>
      </c>
      <c r="I94" s="380" t="s">
        <v>2</v>
      </c>
      <c r="J94" s="380"/>
      <c r="K94" s="258" t="s">
        <v>3</v>
      </c>
      <c r="L94" s="381" t="s">
        <v>5</v>
      </c>
    </row>
    <row r="95" spans="1:12" ht="24.95" customHeight="1" thickBot="1" x14ac:dyDescent="0.25">
      <c r="A95" s="383"/>
      <c r="B95" s="384"/>
      <c r="C95" s="259">
        <v>2557</v>
      </c>
      <c r="D95" s="259">
        <v>2558</v>
      </c>
      <c r="E95" s="260">
        <v>2559</v>
      </c>
      <c r="F95" s="261">
        <v>2559</v>
      </c>
      <c r="G95" s="262">
        <v>2559</v>
      </c>
      <c r="H95" s="263" t="s">
        <v>8</v>
      </c>
      <c r="I95" s="264" t="s">
        <v>9</v>
      </c>
      <c r="J95" s="265" t="s">
        <v>4</v>
      </c>
      <c r="K95" s="266">
        <v>43.188000000000002</v>
      </c>
      <c r="L95" s="385"/>
    </row>
    <row r="96" spans="1:12" ht="24.95" customHeight="1" x14ac:dyDescent="0.2">
      <c r="A96" s="24">
        <v>84</v>
      </c>
      <c r="B96" s="30" t="s">
        <v>124</v>
      </c>
      <c r="C96" s="25">
        <v>32.7999996</v>
      </c>
      <c r="D96" s="25">
        <v>39.1</v>
      </c>
      <c r="E96" s="25">
        <v>38.323999999999998</v>
      </c>
      <c r="F96" s="25">
        <v>11.222</v>
      </c>
      <c r="G96" s="12">
        <v>13</v>
      </c>
      <c r="H96" s="248">
        <v>119</v>
      </c>
      <c r="I96" s="25">
        <v>-0.77600000000000335</v>
      </c>
      <c r="J96" s="286">
        <v>84</v>
      </c>
      <c r="K96" s="26">
        <v>-4.8640000000000043</v>
      </c>
      <c r="L96" s="27"/>
    </row>
    <row r="97" spans="1:12" ht="24.95" customHeight="1" x14ac:dyDescent="0.35">
      <c r="A97" s="87">
        <v>85</v>
      </c>
      <c r="B97" s="31" t="s">
        <v>164</v>
      </c>
      <c r="C97" s="25">
        <v>44.636000000000003</v>
      </c>
      <c r="D97" s="25">
        <v>47.769999999999996</v>
      </c>
      <c r="E97" s="25">
        <v>46.980000000000004</v>
      </c>
      <c r="F97" s="25">
        <v>12.123999999999999</v>
      </c>
      <c r="G97" s="12">
        <v>28</v>
      </c>
      <c r="H97" s="248">
        <v>20</v>
      </c>
      <c r="I97" s="25">
        <v>-0.78999999999999204</v>
      </c>
      <c r="J97" s="286">
        <v>85</v>
      </c>
      <c r="K97" s="26">
        <v>3.7920000000000016</v>
      </c>
      <c r="L97" s="27" t="s">
        <v>53</v>
      </c>
    </row>
    <row r="98" spans="1:12" ht="24.95" customHeight="1" x14ac:dyDescent="0.2">
      <c r="A98" s="24">
        <v>86</v>
      </c>
      <c r="B98" s="4" t="s">
        <v>29</v>
      </c>
      <c r="C98" s="25">
        <v>36.5642852</v>
      </c>
      <c r="D98" s="25">
        <v>35.814285200000008</v>
      </c>
      <c r="E98" s="25">
        <v>34.983999999999995</v>
      </c>
      <c r="F98" s="25">
        <v>12.724</v>
      </c>
      <c r="G98" s="12">
        <v>9</v>
      </c>
      <c r="H98" s="248">
        <v>153</v>
      </c>
      <c r="I98" s="25">
        <v>-0.83028520000001294</v>
      </c>
      <c r="J98" s="286">
        <v>86</v>
      </c>
      <c r="K98" s="26">
        <v>-8.2040000000000077</v>
      </c>
      <c r="L98" s="27"/>
    </row>
    <row r="99" spans="1:12" ht="24.95" customHeight="1" x14ac:dyDescent="0.35">
      <c r="A99" s="24">
        <v>87</v>
      </c>
      <c r="B99" s="31" t="s">
        <v>167</v>
      </c>
      <c r="C99" s="25">
        <v>41.628</v>
      </c>
      <c r="D99" s="25">
        <v>41.653999999999996</v>
      </c>
      <c r="E99" s="25">
        <v>40.809999999999995</v>
      </c>
      <c r="F99" s="25">
        <v>8.3559999999999999</v>
      </c>
      <c r="G99" s="12">
        <v>14</v>
      </c>
      <c r="H99" s="248">
        <v>86</v>
      </c>
      <c r="I99" s="25">
        <v>-0.84400000000000119</v>
      </c>
      <c r="J99" s="286">
        <v>87</v>
      </c>
      <c r="K99" s="26">
        <v>-2.3780000000000072</v>
      </c>
      <c r="L99" s="27"/>
    </row>
    <row r="100" spans="1:12" ht="24.95" customHeight="1" x14ac:dyDescent="0.35">
      <c r="A100" s="87">
        <v>88</v>
      </c>
      <c r="B100" s="31" t="s">
        <v>152</v>
      </c>
      <c r="C100" s="25">
        <v>39.47</v>
      </c>
      <c r="D100" s="25">
        <v>39.983999999999995</v>
      </c>
      <c r="E100" s="25">
        <v>39.125999999999998</v>
      </c>
      <c r="F100" s="25">
        <v>10.718</v>
      </c>
      <c r="G100" s="12">
        <v>39</v>
      </c>
      <c r="H100" s="248">
        <v>108</v>
      </c>
      <c r="I100" s="25">
        <v>-0.85799999999999699</v>
      </c>
      <c r="J100" s="286">
        <v>88</v>
      </c>
      <c r="K100" s="26">
        <v>-4.0620000000000047</v>
      </c>
      <c r="L100" s="27"/>
    </row>
    <row r="101" spans="1:12" ht="24.95" customHeight="1" x14ac:dyDescent="0.35">
      <c r="A101" s="24">
        <v>89</v>
      </c>
      <c r="B101" s="28" t="s">
        <v>64</v>
      </c>
      <c r="C101" s="25">
        <v>43.092912800000001</v>
      </c>
      <c r="D101" s="25">
        <v>45.201555999999997</v>
      </c>
      <c r="E101" s="25">
        <v>44.308</v>
      </c>
      <c r="F101" s="25">
        <v>15.551999999999998</v>
      </c>
      <c r="G101" s="12">
        <v>240</v>
      </c>
      <c r="H101" s="248">
        <v>37</v>
      </c>
      <c r="I101" s="25">
        <v>-0.89355599999999669</v>
      </c>
      <c r="J101" s="286">
        <v>89</v>
      </c>
      <c r="K101" s="26">
        <v>1.1199999999999974</v>
      </c>
      <c r="L101" s="27" t="s">
        <v>53</v>
      </c>
    </row>
    <row r="102" spans="1:12" ht="24.95" customHeight="1" x14ac:dyDescent="0.2">
      <c r="A102" s="24">
        <v>90</v>
      </c>
      <c r="B102" s="4" t="s">
        <v>19</v>
      </c>
      <c r="C102" s="25">
        <v>37.320453999999998</v>
      </c>
      <c r="D102" s="25">
        <v>39.492307199999999</v>
      </c>
      <c r="E102" s="25">
        <v>38.58</v>
      </c>
      <c r="F102" s="25">
        <v>14.472</v>
      </c>
      <c r="G102" s="12">
        <v>86</v>
      </c>
      <c r="H102" s="248">
        <v>116</v>
      </c>
      <c r="I102" s="25">
        <v>-0.91230720000000076</v>
      </c>
      <c r="J102" s="286">
        <v>90</v>
      </c>
      <c r="K102" s="26">
        <v>-4.6080000000000041</v>
      </c>
      <c r="L102" s="27"/>
    </row>
    <row r="103" spans="1:12" ht="24.95" customHeight="1" x14ac:dyDescent="0.35">
      <c r="A103" s="87">
        <v>91</v>
      </c>
      <c r="B103" s="28" t="s">
        <v>207</v>
      </c>
      <c r="C103" s="25">
        <v>33.994</v>
      </c>
      <c r="D103" s="25">
        <v>36.368000000000002</v>
      </c>
      <c r="E103" s="25">
        <v>35.451999999999998</v>
      </c>
      <c r="F103" s="25">
        <v>11.127999999999998</v>
      </c>
      <c r="G103" s="12">
        <v>50</v>
      </c>
      <c r="H103" s="248">
        <v>148</v>
      </c>
      <c r="I103" s="25">
        <v>-0.91600000000000392</v>
      </c>
      <c r="J103" s="286">
        <v>91</v>
      </c>
      <c r="K103" s="26">
        <v>-7.7360000000000042</v>
      </c>
      <c r="L103" s="27"/>
    </row>
    <row r="104" spans="1:12" ht="24.95" customHeight="1" x14ac:dyDescent="0.35">
      <c r="A104" s="24">
        <v>92</v>
      </c>
      <c r="B104" s="31" t="s">
        <v>158</v>
      </c>
      <c r="C104" s="25">
        <v>34.11</v>
      </c>
      <c r="D104" s="25">
        <v>32.934000000000005</v>
      </c>
      <c r="E104" s="25">
        <v>31.965999999999998</v>
      </c>
      <c r="F104" s="25">
        <v>8.3419999999999987</v>
      </c>
      <c r="G104" s="12">
        <v>9</v>
      </c>
      <c r="H104" s="248">
        <v>177</v>
      </c>
      <c r="I104" s="25">
        <v>-0.96800000000000708</v>
      </c>
      <c r="J104" s="286">
        <v>92</v>
      </c>
      <c r="K104" s="26">
        <v>-11.222000000000005</v>
      </c>
      <c r="L104" s="27"/>
    </row>
    <row r="105" spans="1:12" ht="24.95" customHeight="1" x14ac:dyDescent="0.2">
      <c r="A105" s="24">
        <v>93</v>
      </c>
      <c r="B105" s="4" t="s">
        <v>20</v>
      </c>
      <c r="C105" s="25">
        <v>29.914285200000002</v>
      </c>
      <c r="D105" s="25">
        <v>39.042856400000005</v>
      </c>
      <c r="E105" s="25">
        <v>37.915999999999997</v>
      </c>
      <c r="F105" s="25">
        <v>10.638</v>
      </c>
      <c r="G105" s="12">
        <v>12</v>
      </c>
      <c r="H105" s="248">
        <v>126</v>
      </c>
      <c r="I105" s="25">
        <v>-1.1268564000000083</v>
      </c>
      <c r="J105" s="286">
        <v>93</v>
      </c>
      <c r="K105" s="26">
        <v>-5.2720000000000056</v>
      </c>
      <c r="L105" s="27"/>
    </row>
    <row r="106" spans="1:12" ht="24.95" customHeight="1" x14ac:dyDescent="0.2">
      <c r="A106" s="87">
        <v>94</v>
      </c>
      <c r="B106" s="4" t="s">
        <v>51</v>
      </c>
      <c r="C106" s="25">
        <v>38.813157400000001</v>
      </c>
      <c r="D106" s="25">
        <v>44.051369399999999</v>
      </c>
      <c r="E106" s="25">
        <v>42.921999999999997</v>
      </c>
      <c r="F106" s="25">
        <v>13.154000000000002</v>
      </c>
      <c r="G106" s="12">
        <v>143</v>
      </c>
      <c r="H106" s="248">
        <v>51</v>
      </c>
      <c r="I106" s="25">
        <v>-1.1293694000000016</v>
      </c>
      <c r="J106" s="286">
        <v>94</v>
      </c>
      <c r="K106" s="26">
        <v>-0.26600000000000534</v>
      </c>
      <c r="L106" s="27"/>
    </row>
    <row r="107" spans="1:12" ht="24.95" customHeight="1" x14ac:dyDescent="0.2">
      <c r="A107" s="24">
        <v>95</v>
      </c>
      <c r="B107" s="30" t="s">
        <v>108</v>
      </c>
      <c r="C107" s="25">
        <v>43.799999800000002</v>
      </c>
      <c r="D107" s="25">
        <v>43.557142600000006</v>
      </c>
      <c r="E107" s="25">
        <v>42.423999999999999</v>
      </c>
      <c r="F107" s="25">
        <v>11.722</v>
      </c>
      <c r="G107" s="12">
        <v>11</v>
      </c>
      <c r="H107" s="248">
        <v>58</v>
      </c>
      <c r="I107" s="25">
        <v>-1.1331426000000064</v>
      </c>
      <c r="J107" s="286">
        <v>95</v>
      </c>
      <c r="K107" s="26">
        <v>-0.7640000000000029</v>
      </c>
      <c r="L107" s="27"/>
    </row>
    <row r="108" spans="1:12" ht="24.95" customHeight="1" x14ac:dyDescent="0.35">
      <c r="A108" s="24">
        <v>96</v>
      </c>
      <c r="B108" s="31" t="s">
        <v>168</v>
      </c>
      <c r="C108" s="25">
        <v>32.53</v>
      </c>
      <c r="D108" s="25">
        <v>42.524000000000001</v>
      </c>
      <c r="E108" s="25">
        <v>41.358000000000004</v>
      </c>
      <c r="F108" s="25">
        <v>7.7299999999999995</v>
      </c>
      <c r="G108" s="12">
        <v>9</v>
      </c>
      <c r="H108" s="248">
        <v>77</v>
      </c>
      <c r="I108" s="25">
        <v>-1.1659999999999968</v>
      </c>
      <c r="J108" s="286">
        <v>96</v>
      </c>
      <c r="K108" s="26">
        <v>-1.8299999999999983</v>
      </c>
      <c r="L108" s="27"/>
    </row>
    <row r="109" spans="1:12" ht="24.95" customHeight="1" x14ac:dyDescent="0.35">
      <c r="A109" s="87">
        <v>97</v>
      </c>
      <c r="B109" s="28" t="s">
        <v>63</v>
      </c>
      <c r="C109" s="25">
        <v>41.899999800000003</v>
      </c>
      <c r="D109" s="25">
        <v>43.799999400000004</v>
      </c>
      <c r="E109" s="25">
        <v>42.488</v>
      </c>
      <c r="F109" s="25">
        <v>11.648</v>
      </c>
      <c r="G109" s="12">
        <v>9</v>
      </c>
      <c r="H109" s="248">
        <v>57</v>
      </c>
      <c r="I109" s="25">
        <v>-1.3119994000000048</v>
      </c>
      <c r="J109" s="286">
        <v>97</v>
      </c>
      <c r="K109" s="26">
        <v>-0.70000000000000284</v>
      </c>
      <c r="L109" s="27"/>
    </row>
    <row r="110" spans="1:12" ht="24.95" customHeight="1" x14ac:dyDescent="0.35">
      <c r="A110" s="24">
        <v>98</v>
      </c>
      <c r="B110" s="31" t="s">
        <v>141</v>
      </c>
      <c r="C110" s="25">
        <v>36.783999999999999</v>
      </c>
      <c r="D110" s="25">
        <v>35.667999999999999</v>
      </c>
      <c r="E110" s="25">
        <v>34.323999999999998</v>
      </c>
      <c r="F110" s="25">
        <v>8.5620000000000012</v>
      </c>
      <c r="G110" s="12">
        <v>13</v>
      </c>
      <c r="H110" s="248">
        <v>157</v>
      </c>
      <c r="I110" s="25">
        <v>-1.3440000000000012</v>
      </c>
      <c r="J110" s="286">
        <v>98</v>
      </c>
      <c r="K110" s="26">
        <v>-8.8640000000000043</v>
      </c>
      <c r="L110" s="27"/>
    </row>
    <row r="111" spans="1:12" ht="24.95" customHeight="1" x14ac:dyDescent="0.2">
      <c r="A111" s="24">
        <v>99</v>
      </c>
      <c r="B111" s="4" t="s">
        <v>39</v>
      </c>
      <c r="C111" s="25">
        <v>49.366666200000004</v>
      </c>
      <c r="D111" s="25">
        <v>50.424999599999992</v>
      </c>
      <c r="E111" s="25">
        <v>49.061999999999998</v>
      </c>
      <c r="F111" s="25">
        <v>12.868</v>
      </c>
      <c r="G111" s="12">
        <v>12</v>
      </c>
      <c r="H111" s="248">
        <v>11</v>
      </c>
      <c r="I111" s="25">
        <v>-1.3629995999999949</v>
      </c>
      <c r="J111" s="286">
        <v>99</v>
      </c>
      <c r="K111" s="26">
        <v>5.8739999999999952</v>
      </c>
      <c r="L111" s="27" t="s">
        <v>53</v>
      </c>
    </row>
    <row r="112" spans="1:12" ht="24.95" customHeight="1" x14ac:dyDescent="0.35">
      <c r="A112" s="87">
        <v>100</v>
      </c>
      <c r="B112" s="28" t="s">
        <v>76</v>
      </c>
      <c r="C112" s="25">
        <v>31.8411762</v>
      </c>
      <c r="D112" s="25">
        <v>36.611110600000004</v>
      </c>
      <c r="E112" s="25">
        <v>35.04</v>
      </c>
      <c r="F112" s="25">
        <v>10.494</v>
      </c>
      <c r="G112" s="12">
        <v>10</v>
      </c>
      <c r="H112" s="248">
        <v>152</v>
      </c>
      <c r="I112" s="25">
        <v>-1.5711106000000044</v>
      </c>
      <c r="J112" s="286">
        <v>100</v>
      </c>
      <c r="K112" s="26">
        <v>-8.1480000000000032</v>
      </c>
      <c r="L112" s="27"/>
    </row>
    <row r="113" spans="1:12" ht="24.95" customHeight="1" x14ac:dyDescent="0.2">
      <c r="A113" s="24">
        <v>101</v>
      </c>
      <c r="B113" s="4" t="s">
        <v>46</v>
      </c>
      <c r="C113" s="25">
        <v>39.878571000000001</v>
      </c>
      <c r="D113" s="25">
        <v>48.674999399999997</v>
      </c>
      <c r="E113" s="25">
        <v>47.058000000000007</v>
      </c>
      <c r="F113" s="25">
        <v>9.3239999999999998</v>
      </c>
      <c r="G113" s="12">
        <v>19</v>
      </c>
      <c r="H113" s="248">
        <v>19</v>
      </c>
      <c r="I113" s="25">
        <v>-1.6169993999999903</v>
      </c>
      <c r="J113" s="286">
        <v>101</v>
      </c>
      <c r="K113" s="26">
        <v>3.8700000000000045</v>
      </c>
      <c r="L113" s="27" t="s">
        <v>53</v>
      </c>
    </row>
    <row r="114" spans="1:12" ht="24.95" customHeight="1" x14ac:dyDescent="0.2">
      <c r="A114" s="24">
        <v>102</v>
      </c>
      <c r="B114" s="30" t="s">
        <v>103</v>
      </c>
      <c r="C114" s="25">
        <v>33.339999999999996</v>
      </c>
      <c r="D114" s="25">
        <v>34.971874999999997</v>
      </c>
      <c r="E114" s="25">
        <v>33.332000000000001</v>
      </c>
      <c r="F114" s="25">
        <v>8.5579999999999998</v>
      </c>
      <c r="G114" s="12">
        <v>16</v>
      </c>
      <c r="H114" s="248">
        <v>168</v>
      </c>
      <c r="I114" s="25">
        <v>-1.6398749999999964</v>
      </c>
      <c r="J114" s="286">
        <v>102</v>
      </c>
      <c r="K114" s="26">
        <v>-9.8560000000000016</v>
      </c>
      <c r="L114" s="27"/>
    </row>
    <row r="115" spans="1:12" ht="24.95" customHeight="1" x14ac:dyDescent="0.35">
      <c r="A115" s="87">
        <v>103</v>
      </c>
      <c r="B115" s="28" t="s">
        <v>60</v>
      </c>
      <c r="C115" s="25">
        <v>42</v>
      </c>
      <c r="D115" s="25">
        <v>46.64</v>
      </c>
      <c r="E115" s="25">
        <v>44.942000000000007</v>
      </c>
      <c r="F115" s="25">
        <v>9.0779999999999994</v>
      </c>
      <c r="G115" s="12">
        <v>11</v>
      </c>
      <c r="H115" s="248">
        <v>32</v>
      </c>
      <c r="I115" s="25">
        <v>-1.6979999999999933</v>
      </c>
      <c r="J115" s="286">
        <v>103</v>
      </c>
      <c r="K115" s="26">
        <v>1.7540000000000049</v>
      </c>
      <c r="L115" s="27" t="s">
        <v>53</v>
      </c>
    </row>
    <row r="116" spans="1:12" s="14" customFormat="1" ht="24.95" customHeight="1" thickBot="1" x14ac:dyDescent="0.25">
      <c r="B116" s="343" t="s">
        <v>326</v>
      </c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</row>
    <row r="117" spans="1:12" ht="24.95" customHeight="1" x14ac:dyDescent="0.2">
      <c r="A117" s="373" t="s">
        <v>12</v>
      </c>
      <c r="B117" s="375" t="s">
        <v>0</v>
      </c>
      <c r="C117" s="377" t="s">
        <v>55</v>
      </c>
      <c r="D117" s="378"/>
      <c r="E117" s="379"/>
      <c r="F117" s="256" t="s">
        <v>10</v>
      </c>
      <c r="G117" s="254" t="s">
        <v>11</v>
      </c>
      <c r="H117" s="255" t="s">
        <v>4</v>
      </c>
      <c r="I117" s="380" t="s">
        <v>2</v>
      </c>
      <c r="J117" s="380"/>
      <c r="K117" s="258" t="s">
        <v>3</v>
      </c>
      <c r="L117" s="381" t="s">
        <v>5</v>
      </c>
    </row>
    <row r="118" spans="1:12" ht="24.95" customHeight="1" thickBot="1" x14ac:dyDescent="0.25">
      <c r="A118" s="383"/>
      <c r="B118" s="384"/>
      <c r="C118" s="259">
        <v>2557</v>
      </c>
      <c r="D118" s="259">
        <v>2558</v>
      </c>
      <c r="E118" s="260">
        <v>2559</v>
      </c>
      <c r="F118" s="261">
        <v>2559</v>
      </c>
      <c r="G118" s="262">
        <v>2559</v>
      </c>
      <c r="H118" s="263" t="s">
        <v>8</v>
      </c>
      <c r="I118" s="264" t="s">
        <v>9</v>
      </c>
      <c r="J118" s="265" t="s">
        <v>4</v>
      </c>
      <c r="K118" s="266">
        <v>43.188000000000002</v>
      </c>
      <c r="L118" s="385"/>
    </row>
    <row r="119" spans="1:12" ht="24.95" customHeight="1" x14ac:dyDescent="0.35">
      <c r="A119" s="24">
        <v>104</v>
      </c>
      <c r="B119" s="28" t="s">
        <v>84</v>
      </c>
      <c r="C119" s="25">
        <v>45.896773599999996</v>
      </c>
      <c r="D119" s="25">
        <v>48.147618399999999</v>
      </c>
      <c r="E119" s="25">
        <v>46.447999999999993</v>
      </c>
      <c r="F119" s="25">
        <v>11.657999999999999</v>
      </c>
      <c r="G119" s="12">
        <v>22</v>
      </c>
      <c r="H119" s="248">
        <v>23</v>
      </c>
      <c r="I119" s="25">
        <v>-1.6996184000000056</v>
      </c>
      <c r="J119" s="286">
        <v>104</v>
      </c>
      <c r="K119" s="26">
        <v>3.2599999999999909</v>
      </c>
      <c r="L119" s="27" t="s">
        <v>53</v>
      </c>
    </row>
    <row r="120" spans="1:12" ht="24.95" customHeight="1" x14ac:dyDescent="0.35">
      <c r="A120" s="24">
        <v>105</v>
      </c>
      <c r="B120" s="28" t="s">
        <v>190</v>
      </c>
      <c r="C120" s="25">
        <v>27.564</v>
      </c>
      <c r="D120" s="25">
        <v>33.252000000000002</v>
      </c>
      <c r="E120" s="25">
        <v>31.454000000000001</v>
      </c>
      <c r="F120" s="25">
        <v>9.4719999999999995</v>
      </c>
      <c r="G120" s="12">
        <v>19</v>
      </c>
      <c r="H120" s="248">
        <v>181</v>
      </c>
      <c r="I120" s="25">
        <v>-1.7980000000000018</v>
      </c>
      <c r="J120" s="286">
        <v>105</v>
      </c>
      <c r="K120" s="26">
        <v>-11.734000000000002</v>
      </c>
      <c r="L120" s="27"/>
    </row>
    <row r="121" spans="1:12" ht="24.95" customHeight="1" x14ac:dyDescent="0.35">
      <c r="A121" s="87">
        <v>106</v>
      </c>
      <c r="B121" s="28" t="s">
        <v>227</v>
      </c>
      <c r="C121" s="25">
        <v>26.576000000000001</v>
      </c>
      <c r="D121" s="25">
        <v>30.118000000000002</v>
      </c>
      <c r="E121" s="25">
        <v>28.308</v>
      </c>
      <c r="F121" s="25">
        <v>9.1920000000000002</v>
      </c>
      <c r="G121" s="12">
        <v>24</v>
      </c>
      <c r="H121" s="248">
        <v>192</v>
      </c>
      <c r="I121" s="25">
        <v>-1.8100000000000023</v>
      </c>
      <c r="J121" s="286">
        <v>106</v>
      </c>
      <c r="K121" s="26">
        <v>-14.880000000000003</v>
      </c>
      <c r="L121" s="27"/>
    </row>
    <row r="122" spans="1:12" ht="24.95" customHeight="1" x14ac:dyDescent="0.2">
      <c r="A122" s="24">
        <v>107</v>
      </c>
      <c r="B122" s="4" t="s">
        <v>47</v>
      </c>
      <c r="C122" s="25">
        <v>32.574073800000001</v>
      </c>
      <c r="D122" s="25">
        <v>33.792307199999996</v>
      </c>
      <c r="E122" s="83">
        <v>31.965999999999998</v>
      </c>
      <c r="F122" s="25">
        <v>10.885999999999999</v>
      </c>
      <c r="G122" s="12">
        <v>32</v>
      </c>
      <c r="H122" s="248">
        <v>177</v>
      </c>
      <c r="I122" s="25">
        <v>-1.8263071999999987</v>
      </c>
      <c r="J122" s="286">
        <v>107</v>
      </c>
      <c r="K122" s="26">
        <v>-11.222000000000005</v>
      </c>
      <c r="L122" s="27"/>
    </row>
    <row r="123" spans="1:12" ht="24.95" customHeight="1" x14ac:dyDescent="0.35">
      <c r="A123" s="24">
        <v>108</v>
      </c>
      <c r="B123" s="31" t="s">
        <v>165</v>
      </c>
      <c r="C123" s="25">
        <v>33.235999999999997</v>
      </c>
      <c r="D123" s="25">
        <v>35.427999999999997</v>
      </c>
      <c r="E123" s="25">
        <v>33.566000000000003</v>
      </c>
      <c r="F123" s="25">
        <v>9.8640000000000008</v>
      </c>
      <c r="G123" s="12">
        <v>25</v>
      </c>
      <c r="H123" s="248">
        <v>166</v>
      </c>
      <c r="I123" s="25">
        <v>-1.8619999999999948</v>
      </c>
      <c r="J123" s="286">
        <v>108</v>
      </c>
      <c r="K123" s="26">
        <v>-9.6219999999999999</v>
      </c>
      <c r="L123" s="27"/>
    </row>
    <row r="124" spans="1:12" ht="24.95" customHeight="1" x14ac:dyDescent="0.2">
      <c r="A124" s="87">
        <v>109</v>
      </c>
      <c r="B124" s="30" t="s">
        <v>131</v>
      </c>
      <c r="C124" s="25">
        <v>36.5625</v>
      </c>
      <c r="D124" s="25">
        <v>43.286666199999999</v>
      </c>
      <c r="E124" s="25">
        <v>41.381999999999998</v>
      </c>
      <c r="F124" s="25">
        <v>10.263999999999999</v>
      </c>
      <c r="G124" s="12">
        <v>14</v>
      </c>
      <c r="H124" s="248">
        <v>76</v>
      </c>
      <c r="I124" s="25">
        <v>-1.9046662000000012</v>
      </c>
      <c r="J124" s="286">
        <v>109</v>
      </c>
      <c r="K124" s="26">
        <v>-1.8060000000000045</v>
      </c>
      <c r="L124" s="27"/>
    </row>
    <row r="125" spans="1:12" ht="24.95" customHeight="1" x14ac:dyDescent="0.2">
      <c r="A125" s="24">
        <v>110</v>
      </c>
      <c r="B125" s="30" t="s">
        <v>130</v>
      </c>
      <c r="C125" s="25">
        <v>40.076922600000003</v>
      </c>
      <c r="D125" s="25">
        <v>42.157142399999991</v>
      </c>
      <c r="E125" s="25">
        <v>40.17</v>
      </c>
      <c r="F125" s="25">
        <v>10.440000000000001</v>
      </c>
      <c r="G125" s="12">
        <v>22</v>
      </c>
      <c r="H125" s="248">
        <v>94</v>
      </c>
      <c r="I125" s="25">
        <v>-1.9871423999999891</v>
      </c>
      <c r="J125" s="286">
        <v>110</v>
      </c>
      <c r="K125" s="26">
        <v>-3.0180000000000007</v>
      </c>
      <c r="L125" s="27"/>
    </row>
    <row r="126" spans="1:12" ht="24.95" customHeight="1" x14ac:dyDescent="0.35">
      <c r="A126" s="24">
        <v>111</v>
      </c>
      <c r="B126" s="28" t="s">
        <v>73</v>
      </c>
      <c r="C126" s="25">
        <v>34.881250000000001</v>
      </c>
      <c r="D126" s="25">
        <v>37.572726599999996</v>
      </c>
      <c r="E126" s="25">
        <v>35.475999999999999</v>
      </c>
      <c r="F126" s="25">
        <v>12.930000000000001</v>
      </c>
      <c r="G126" s="12">
        <v>30</v>
      </c>
      <c r="H126" s="248">
        <v>147</v>
      </c>
      <c r="I126" s="25">
        <v>-2.0967265999999967</v>
      </c>
      <c r="J126" s="286">
        <v>111</v>
      </c>
      <c r="K126" s="26">
        <v>-7.7120000000000033</v>
      </c>
      <c r="L126" s="27"/>
    </row>
    <row r="127" spans="1:12" ht="24.95" customHeight="1" x14ac:dyDescent="0.2">
      <c r="A127" s="87">
        <v>112</v>
      </c>
      <c r="B127" s="4" t="s">
        <v>52</v>
      </c>
      <c r="C127" s="25">
        <v>38.9999994</v>
      </c>
      <c r="D127" s="25">
        <v>46.72</v>
      </c>
      <c r="E127" s="25">
        <v>44.564</v>
      </c>
      <c r="F127" s="25">
        <v>12.89</v>
      </c>
      <c r="G127" s="12">
        <v>4</v>
      </c>
      <c r="H127" s="248">
        <v>36</v>
      </c>
      <c r="I127" s="25">
        <v>-2.1559999999999988</v>
      </c>
      <c r="J127" s="286">
        <v>112</v>
      </c>
      <c r="K127" s="26">
        <v>1.3759999999999977</v>
      </c>
      <c r="L127" s="27" t="s">
        <v>53</v>
      </c>
    </row>
    <row r="128" spans="1:12" ht="24.95" customHeight="1" x14ac:dyDescent="0.2">
      <c r="A128" s="24">
        <v>113</v>
      </c>
      <c r="B128" s="30" t="s">
        <v>123</v>
      </c>
      <c r="C128" s="25">
        <v>42.712499600000001</v>
      </c>
      <c r="D128" s="25">
        <v>44.38</v>
      </c>
      <c r="E128" s="25">
        <v>42.222000000000001</v>
      </c>
      <c r="F128" s="25">
        <v>10.863999999999999</v>
      </c>
      <c r="G128" s="12">
        <v>22</v>
      </c>
      <c r="H128" s="248">
        <v>64</v>
      </c>
      <c r="I128" s="25">
        <v>-2.1580000000000013</v>
      </c>
      <c r="J128" s="286">
        <v>113</v>
      </c>
      <c r="K128" s="26">
        <v>-0.96600000000000108</v>
      </c>
      <c r="L128" s="27"/>
    </row>
    <row r="129" spans="1:12" ht="24.95" customHeight="1" x14ac:dyDescent="0.35">
      <c r="A129" s="24">
        <v>114</v>
      </c>
      <c r="B129" s="28" t="s">
        <v>226</v>
      </c>
      <c r="C129" s="25">
        <v>44.5</v>
      </c>
      <c r="D129" s="25">
        <v>45.923999999999992</v>
      </c>
      <c r="E129" s="25">
        <v>43.661999999999999</v>
      </c>
      <c r="F129" s="25">
        <v>12.2</v>
      </c>
      <c r="G129" s="12">
        <v>16</v>
      </c>
      <c r="H129" s="248">
        <v>44</v>
      </c>
      <c r="I129" s="25">
        <v>-2.2619999999999933</v>
      </c>
      <c r="J129" s="286">
        <v>114</v>
      </c>
      <c r="K129" s="26">
        <v>0.47399999999999665</v>
      </c>
      <c r="L129" s="27" t="s">
        <v>53</v>
      </c>
    </row>
    <row r="130" spans="1:12" ht="24.95" customHeight="1" x14ac:dyDescent="0.2">
      <c r="A130" s="87">
        <v>115</v>
      </c>
      <c r="B130" s="30" t="s">
        <v>100</v>
      </c>
      <c r="C130" s="25">
        <v>40.149999200000003</v>
      </c>
      <c r="D130" s="25">
        <v>42.5642852</v>
      </c>
      <c r="E130" s="25">
        <v>40.29</v>
      </c>
      <c r="F130" s="25">
        <v>13.394</v>
      </c>
      <c r="G130" s="12">
        <v>22</v>
      </c>
      <c r="H130" s="248">
        <v>92</v>
      </c>
      <c r="I130" s="25">
        <v>-2.2742852000000013</v>
      </c>
      <c r="J130" s="286">
        <v>115</v>
      </c>
      <c r="K130" s="26">
        <v>-2.8980000000000032</v>
      </c>
      <c r="L130" s="27"/>
    </row>
    <row r="131" spans="1:12" ht="24.95" customHeight="1" x14ac:dyDescent="0.35">
      <c r="A131" s="24">
        <v>116</v>
      </c>
      <c r="B131" s="31" t="s">
        <v>161</v>
      </c>
      <c r="C131" s="25">
        <v>29.302</v>
      </c>
      <c r="D131" s="25">
        <v>29.527999999999999</v>
      </c>
      <c r="E131" s="25">
        <v>27.204000000000001</v>
      </c>
      <c r="F131" s="25">
        <v>10.508000000000001</v>
      </c>
      <c r="G131" s="12">
        <v>18</v>
      </c>
      <c r="H131" s="248">
        <v>193</v>
      </c>
      <c r="I131" s="25">
        <v>-2.3239999999999981</v>
      </c>
      <c r="J131" s="286">
        <v>116</v>
      </c>
      <c r="K131" s="26">
        <v>-15.984000000000002</v>
      </c>
      <c r="L131" s="27"/>
    </row>
    <row r="132" spans="1:12" ht="24.95" customHeight="1" x14ac:dyDescent="0.35">
      <c r="A132" s="24">
        <v>117</v>
      </c>
      <c r="B132" s="32" t="s">
        <v>159</v>
      </c>
      <c r="C132" s="49">
        <v>29.856000000000005</v>
      </c>
      <c r="D132" s="49">
        <v>33.775999999999996</v>
      </c>
      <c r="E132" s="49">
        <v>31.375999999999998</v>
      </c>
      <c r="F132" s="49">
        <v>9.5380000000000003</v>
      </c>
      <c r="G132" s="53">
        <v>26</v>
      </c>
      <c r="H132" s="249">
        <v>182</v>
      </c>
      <c r="I132" s="49">
        <v>-2.3999999999999986</v>
      </c>
      <c r="J132" s="287">
        <v>117</v>
      </c>
      <c r="K132" s="96">
        <v>-11.812000000000005</v>
      </c>
      <c r="L132" s="73"/>
    </row>
    <row r="133" spans="1:12" ht="24.95" customHeight="1" x14ac:dyDescent="0.2">
      <c r="A133" s="87">
        <v>118</v>
      </c>
      <c r="B133" s="104" t="s">
        <v>21</v>
      </c>
      <c r="C133" s="105">
        <v>45.737499999999997</v>
      </c>
      <c r="D133" s="105">
        <v>56.745453999999995</v>
      </c>
      <c r="E133" s="105">
        <v>54.342000000000006</v>
      </c>
      <c r="F133" s="105">
        <v>11.804</v>
      </c>
      <c r="G133" s="88">
        <v>11</v>
      </c>
      <c r="H133" s="248">
        <v>5</v>
      </c>
      <c r="I133" s="105">
        <v>-2.4034539999999893</v>
      </c>
      <c r="J133" s="286">
        <v>118</v>
      </c>
      <c r="K133" s="106">
        <v>11.154000000000003</v>
      </c>
      <c r="L133" s="107" t="s">
        <v>53</v>
      </c>
    </row>
    <row r="134" spans="1:12" ht="24.95" customHeight="1" x14ac:dyDescent="0.35">
      <c r="A134" s="24">
        <v>119</v>
      </c>
      <c r="B134" s="31" t="s">
        <v>139</v>
      </c>
      <c r="C134" s="25">
        <v>34.225999999999999</v>
      </c>
      <c r="D134" s="25">
        <v>39.799999999999997</v>
      </c>
      <c r="E134" s="25">
        <v>37.375999999999998</v>
      </c>
      <c r="F134" s="25">
        <v>13.081999999999999</v>
      </c>
      <c r="G134" s="12">
        <v>8</v>
      </c>
      <c r="H134" s="248">
        <v>129</v>
      </c>
      <c r="I134" s="25">
        <v>-2.4239999999999995</v>
      </c>
      <c r="J134" s="286">
        <v>119</v>
      </c>
      <c r="K134" s="26">
        <v>-5.8120000000000047</v>
      </c>
      <c r="L134" s="27"/>
    </row>
    <row r="135" spans="1:12" ht="24.95" customHeight="1" x14ac:dyDescent="0.35">
      <c r="A135" s="24">
        <v>120</v>
      </c>
      <c r="B135" s="28" t="s">
        <v>185</v>
      </c>
      <c r="C135" s="25">
        <v>36.81</v>
      </c>
      <c r="D135" s="25">
        <v>42.802</v>
      </c>
      <c r="E135" s="25">
        <v>40.356000000000009</v>
      </c>
      <c r="F135" s="25">
        <v>10.858000000000001</v>
      </c>
      <c r="G135" s="12">
        <v>9</v>
      </c>
      <c r="H135" s="248">
        <v>91</v>
      </c>
      <c r="I135" s="25">
        <v>-2.4459999999999908</v>
      </c>
      <c r="J135" s="286">
        <v>120</v>
      </c>
      <c r="K135" s="26">
        <v>-2.8319999999999936</v>
      </c>
      <c r="L135" s="27"/>
    </row>
    <row r="136" spans="1:12" ht="24.95" customHeight="1" x14ac:dyDescent="0.2">
      <c r="A136" s="87">
        <v>121</v>
      </c>
      <c r="B136" s="30" t="s">
        <v>98</v>
      </c>
      <c r="C136" s="25">
        <v>38.35</v>
      </c>
      <c r="D136" s="25">
        <v>47.283332999999999</v>
      </c>
      <c r="E136" s="25">
        <v>44.83</v>
      </c>
      <c r="F136" s="25">
        <v>13.439999999999998</v>
      </c>
      <c r="G136" s="12">
        <v>13</v>
      </c>
      <c r="H136" s="248">
        <v>33</v>
      </c>
      <c r="I136" s="25">
        <v>-2.4533330000000007</v>
      </c>
      <c r="J136" s="286">
        <v>121</v>
      </c>
      <c r="K136" s="26">
        <v>1.6419999999999959</v>
      </c>
      <c r="L136" s="27" t="s">
        <v>53</v>
      </c>
    </row>
    <row r="137" spans="1:12" ht="24.95" customHeight="1" x14ac:dyDescent="0.2">
      <c r="A137" s="24">
        <v>122</v>
      </c>
      <c r="B137" s="30" t="s">
        <v>99</v>
      </c>
      <c r="C137" s="25">
        <v>40.8423072</v>
      </c>
      <c r="D137" s="25">
        <v>45.279999999999994</v>
      </c>
      <c r="E137" s="25">
        <v>42.796000000000006</v>
      </c>
      <c r="F137" s="25">
        <v>11.138</v>
      </c>
      <c r="G137" s="12">
        <v>23</v>
      </c>
      <c r="H137" s="248">
        <v>52</v>
      </c>
      <c r="I137" s="25">
        <v>-2.4839999999999876</v>
      </c>
      <c r="J137" s="286">
        <v>122</v>
      </c>
      <c r="K137" s="26">
        <v>-0.39199999999999591</v>
      </c>
      <c r="L137" s="27"/>
    </row>
    <row r="138" spans="1:12" ht="24.95" customHeight="1" x14ac:dyDescent="0.2">
      <c r="A138" s="24">
        <v>123</v>
      </c>
      <c r="B138" s="4" t="s">
        <v>41</v>
      </c>
      <c r="C138" s="25">
        <v>34.533332999999999</v>
      </c>
      <c r="D138" s="25">
        <v>40.54</v>
      </c>
      <c r="E138" s="25">
        <v>38.025999999999996</v>
      </c>
      <c r="F138" s="25">
        <v>5.8260000000000005</v>
      </c>
      <c r="G138" s="12">
        <v>2</v>
      </c>
      <c r="H138" s="248">
        <v>123</v>
      </c>
      <c r="I138" s="25">
        <v>-2.5140000000000029</v>
      </c>
      <c r="J138" s="286">
        <v>123</v>
      </c>
      <c r="K138" s="26">
        <v>-5.1620000000000061</v>
      </c>
      <c r="L138" s="27"/>
    </row>
    <row r="139" spans="1:12" s="14" customFormat="1" ht="24.95" customHeight="1" thickBot="1" x14ac:dyDescent="0.25">
      <c r="B139" s="343" t="s">
        <v>326</v>
      </c>
      <c r="C139" s="343"/>
      <c r="D139" s="343"/>
      <c r="E139" s="343"/>
      <c r="F139" s="343"/>
      <c r="G139" s="343"/>
      <c r="H139" s="343"/>
      <c r="I139" s="343"/>
      <c r="J139" s="343"/>
      <c r="K139" s="343"/>
      <c r="L139" s="343"/>
    </row>
    <row r="140" spans="1:12" ht="24.95" customHeight="1" x14ac:dyDescent="0.2">
      <c r="A140" s="373" t="s">
        <v>12</v>
      </c>
      <c r="B140" s="375" t="s">
        <v>0</v>
      </c>
      <c r="C140" s="377" t="s">
        <v>55</v>
      </c>
      <c r="D140" s="378"/>
      <c r="E140" s="379"/>
      <c r="F140" s="256" t="s">
        <v>10</v>
      </c>
      <c r="G140" s="254" t="s">
        <v>11</v>
      </c>
      <c r="H140" s="255" t="s">
        <v>4</v>
      </c>
      <c r="I140" s="380" t="s">
        <v>2</v>
      </c>
      <c r="J140" s="380"/>
      <c r="K140" s="258" t="s">
        <v>3</v>
      </c>
      <c r="L140" s="381" t="s">
        <v>5</v>
      </c>
    </row>
    <row r="141" spans="1:12" ht="24.95" customHeight="1" thickBot="1" x14ac:dyDescent="0.25">
      <c r="A141" s="383"/>
      <c r="B141" s="384"/>
      <c r="C141" s="259">
        <v>2557</v>
      </c>
      <c r="D141" s="259">
        <v>2558</v>
      </c>
      <c r="E141" s="260">
        <v>2559</v>
      </c>
      <c r="F141" s="261">
        <v>2559</v>
      </c>
      <c r="G141" s="262">
        <v>2559</v>
      </c>
      <c r="H141" s="263" t="s">
        <v>8</v>
      </c>
      <c r="I141" s="264" t="s">
        <v>9</v>
      </c>
      <c r="J141" s="265" t="s">
        <v>4</v>
      </c>
      <c r="K141" s="266">
        <v>43.188000000000002</v>
      </c>
      <c r="L141" s="385"/>
    </row>
    <row r="142" spans="1:12" ht="24.95" customHeight="1" x14ac:dyDescent="0.35">
      <c r="A142" s="87">
        <v>124</v>
      </c>
      <c r="B142" s="28" t="s">
        <v>197</v>
      </c>
      <c r="C142" s="25">
        <v>27.75</v>
      </c>
      <c r="D142" s="25">
        <v>33.381999999999998</v>
      </c>
      <c r="E142" s="25">
        <v>30.832000000000001</v>
      </c>
      <c r="F142" s="25">
        <v>9.1539999999999999</v>
      </c>
      <c r="G142" s="12">
        <v>25</v>
      </c>
      <c r="H142" s="248">
        <v>186</v>
      </c>
      <c r="I142" s="25">
        <v>-2.5499999999999972</v>
      </c>
      <c r="J142" s="286">
        <v>124</v>
      </c>
      <c r="K142" s="26">
        <v>-12.356000000000002</v>
      </c>
      <c r="L142" s="27"/>
    </row>
    <row r="143" spans="1:12" ht="24.95" customHeight="1" x14ac:dyDescent="0.35">
      <c r="A143" s="24">
        <v>125</v>
      </c>
      <c r="B143" s="28" t="s">
        <v>200</v>
      </c>
      <c r="C143" s="25">
        <v>40.03</v>
      </c>
      <c r="D143" s="25">
        <v>43.195999999999991</v>
      </c>
      <c r="E143" s="25">
        <v>40.603999999999999</v>
      </c>
      <c r="F143" s="25">
        <v>10.96</v>
      </c>
      <c r="G143" s="12">
        <v>24</v>
      </c>
      <c r="H143" s="248">
        <v>88</v>
      </c>
      <c r="I143" s="25">
        <v>-2.5919999999999916</v>
      </c>
      <c r="J143" s="286">
        <v>125</v>
      </c>
      <c r="K143" s="26">
        <v>-2.5840000000000032</v>
      </c>
      <c r="L143" s="27"/>
    </row>
    <row r="144" spans="1:12" ht="24.95" customHeight="1" x14ac:dyDescent="0.35">
      <c r="A144" s="24">
        <v>126</v>
      </c>
      <c r="B144" s="28" t="s">
        <v>69</v>
      </c>
      <c r="C144" s="25">
        <v>34.054545000000005</v>
      </c>
      <c r="D144" s="25">
        <v>36.311428200000002</v>
      </c>
      <c r="E144" s="25">
        <v>33.713999999999999</v>
      </c>
      <c r="F144" s="25">
        <v>8.9140000000000015</v>
      </c>
      <c r="G144" s="12">
        <v>24</v>
      </c>
      <c r="H144" s="248">
        <v>164</v>
      </c>
      <c r="I144" s="25">
        <v>-2.5974282000000031</v>
      </c>
      <c r="J144" s="286">
        <v>126</v>
      </c>
      <c r="K144" s="26">
        <v>-9.4740000000000038</v>
      </c>
      <c r="L144" s="27"/>
    </row>
    <row r="145" spans="1:12" ht="24.95" customHeight="1" x14ac:dyDescent="0.2">
      <c r="A145" s="87">
        <v>127</v>
      </c>
      <c r="B145" s="30" t="s">
        <v>129</v>
      </c>
      <c r="C145" s="25">
        <v>38.42</v>
      </c>
      <c r="D145" s="25">
        <v>44.483333000000002</v>
      </c>
      <c r="E145" s="25">
        <v>41.738</v>
      </c>
      <c r="F145" s="25">
        <v>11.438000000000001</v>
      </c>
      <c r="G145" s="12">
        <v>4</v>
      </c>
      <c r="H145" s="248">
        <v>69</v>
      </c>
      <c r="I145" s="25">
        <v>-2.7453330000000022</v>
      </c>
      <c r="J145" s="286">
        <v>127</v>
      </c>
      <c r="K145" s="26">
        <v>-1.4500000000000028</v>
      </c>
      <c r="L145" s="27"/>
    </row>
    <row r="146" spans="1:12" ht="24.95" customHeight="1" x14ac:dyDescent="0.35">
      <c r="A146" s="24">
        <v>128</v>
      </c>
      <c r="B146" s="28" t="s">
        <v>194</v>
      </c>
      <c r="C146" s="25">
        <v>35.376000000000005</v>
      </c>
      <c r="D146" s="25">
        <v>39.981999999999999</v>
      </c>
      <c r="E146" s="25">
        <v>37.008000000000003</v>
      </c>
      <c r="F146" s="25">
        <v>10.273999999999999</v>
      </c>
      <c r="G146" s="12">
        <v>14</v>
      </c>
      <c r="H146" s="248">
        <v>134</v>
      </c>
      <c r="I146" s="25">
        <v>-2.9739999999999966</v>
      </c>
      <c r="J146" s="286">
        <v>128</v>
      </c>
      <c r="K146" s="26">
        <v>-6.18</v>
      </c>
      <c r="L146" s="27"/>
    </row>
    <row r="147" spans="1:12" ht="24.95" customHeight="1" x14ac:dyDescent="0.35">
      <c r="A147" s="24">
        <v>129</v>
      </c>
      <c r="B147" s="28" t="s">
        <v>72</v>
      </c>
      <c r="C147" s="25">
        <v>41.737837400000004</v>
      </c>
      <c r="D147" s="25">
        <v>44.454166399999998</v>
      </c>
      <c r="E147" s="25">
        <v>41.435999999999993</v>
      </c>
      <c r="F147" s="25">
        <v>11.15</v>
      </c>
      <c r="G147" s="12">
        <v>26</v>
      </c>
      <c r="H147" s="248">
        <v>75</v>
      </c>
      <c r="I147" s="25">
        <v>-3.0181664000000055</v>
      </c>
      <c r="J147" s="286">
        <v>129</v>
      </c>
      <c r="K147" s="26">
        <v>-1.7520000000000095</v>
      </c>
      <c r="L147" s="27"/>
    </row>
    <row r="148" spans="1:12" ht="24.95" customHeight="1" x14ac:dyDescent="0.35">
      <c r="A148" s="87">
        <v>130</v>
      </c>
      <c r="B148" s="28" t="s">
        <v>192</v>
      </c>
      <c r="C148" s="25">
        <v>34.216000000000001</v>
      </c>
      <c r="D148" s="25">
        <v>38.659999999999997</v>
      </c>
      <c r="E148" s="25">
        <v>35.545999999999999</v>
      </c>
      <c r="F148" s="25">
        <v>9.0220000000000002</v>
      </c>
      <c r="G148" s="12">
        <v>15</v>
      </c>
      <c r="H148" s="248">
        <v>144</v>
      </c>
      <c r="I148" s="25">
        <v>-3.1139999999999972</v>
      </c>
      <c r="J148" s="286">
        <v>130</v>
      </c>
      <c r="K148" s="26">
        <v>-7.642000000000003</v>
      </c>
      <c r="L148" s="27"/>
    </row>
    <row r="149" spans="1:12" ht="24.95" customHeight="1" x14ac:dyDescent="0.35">
      <c r="A149" s="24">
        <v>131</v>
      </c>
      <c r="B149" s="28" t="s">
        <v>181</v>
      </c>
      <c r="C149" s="25">
        <v>32.642000000000003</v>
      </c>
      <c r="D149" s="25">
        <v>35.283999999999999</v>
      </c>
      <c r="E149" s="25">
        <v>32.058</v>
      </c>
      <c r="F149" s="25">
        <v>10.825999999999999</v>
      </c>
      <c r="G149" s="12">
        <v>44</v>
      </c>
      <c r="H149" s="248">
        <v>176</v>
      </c>
      <c r="I149" s="25">
        <v>-3.2259999999999991</v>
      </c>
      <c r="J149" s="286">
        <v>131</v>
      </c>
      <c r="K149" s="26">
        <v>-11.130000000000003</v>
      </c>
      <c r="L149" s="27"/>
    </row>
    <row r="150" spans="1:12" ht="24.95" customHeight="1" x14ac:dyDescent="0.35">
      <c r="A150" s="24">
        <v>132</v>
      </c>
      <c r="B150" s="28" t="s">
        <v>81</v>
      </c>
      <c r="C150" s="25">
        <v>38.880000000000003</v>
      </c>
      <c r="D150" s="25">
        <v>38.85</v>
      </c>
      <c r="E150" s="25">
        <v>35.576000000000001</v>
      </c>
      <c r="F150" s="25">
        <v>8.5960000000000001</v>
      </c>
      <c r="G150" s="12">
        <v>8</v>
      </c>
      <c r="H150" s="248">
        <v>143</v>
      </c>
      <c r="I150" s="25">
        <v>-3.2740000000000009</v>
      </c>
      <c r="J150" s="286">
        <v>132</v>
      </c>
      <c r="K150" s="26">
        <v>-7.6120000000000019</v>
      </c>
      <c r="L150" s="27"/>
    </row>
    <row r="151" spans="1:12" ht="24.95" customHeight="1" x14ac:dyDescent="0.2">
      <c r="A151" s="87">
        <v>133</v>
      </c>
      <c r="B151" s="30" t="s">
        <v>120</v>
      </c>
      <c r="C151" s="25">
        <v>38.7999996</v>
      </c>
      <c r="D151" s="25">
        <v>40.849999599999997</v>
      </c>
      <c r="E151" s="25">
        <v>37.5</v>
      </c>
      <c r="F151" s="25">
        <v>10.808</v>
      </c>
      <c r="G151" s="12">
        <v>25</v>
      </c>
      <c r="H151" s="248">
        <v>128</v>
      </c>
      <c r="I151" s="25">
        <v>-3.3499995999999967</v>
      </c>
      <c r="J151" s="286">
        <v>133</v>
      </c>
      <c r="K151" s="26">
        <v>-5.6880000000000024</v>
      </c>
      <c r="L151" s="27"/>
    </row>
    <row r="152" spans="1:12" ht="24.95" customHeight="1" x14ac:dyDescent="0.35">
      <c r="A152" s="24">
        <v>134</v>
      </c>
      <c r="B152" s="28" t="s">
        <v>196</v>
      </c>
      <c r="C152" s="25">
        <v>33.763999999999996</v>
      </c>
      <c r="D152" s="25">
        <v>32.380000000000003</v>
      </c>
      <c r="E152" s="25">
        <v>29.015999999999998</v>
      </c>
      <c r="F152" s="25">
        <v>9.1960000000000015</v>
      </c>
      <c r="G152" s="12">
        <v>36</v>
      </c>
      <c r="H152" s="248">
        <v>190</v>
      </c>
      <c r="I152" s="25">
        <v>-3.3640000000000043</v>
      </c>
      <c r="J152" s="286">
        <v>134</v>
      </c>
      <c r="K152" s="26">
        <v>-14.172000000000004</v>
      </c>
      <c r="L152" s="27"/>
    </row>
    <row r="153" spans="1:12" ht="24.95" customHeight="1" x14ac:dyDescent="0.2">
      <c r="A153" s="24">
        <v>135</v>
      </c>
      <c r="B153" s="30" t="s">
        <v>113</v>
      </c>
      <c r="C153" s="25">
        <v>39.469230400000001</v>
      </c>
      <c r="D153" s="25">
        <v>46.89</v>
      </c>
      <c r="E153" s="25">
        <v>43.286000000000001</v>
      </c>
      <c r="F153" s="25">
        <v>8.9880000000000013</v>
      </c>
      <c r="G153" s="12">
        <v>10</v>
      </c>
      <c r="H153" s="248">
        <v>48</v>
      </c>
      <c r="I153" s="25">
        <v>-3.6039999999999992</v>
      </c>
      <c r="J153" s="286">
        <v>135</v>
      </c>
      <c r="K153" s="26">
        <v>9.7999999999998977E-2</v>
      </c>
      <c r="L153" s="27" t="s">
        <v>53</v>
      </c>
    </row>
    <row r="154" spans="1:12" ht="24.95" customHeight="1" x14ac:dyDescent="0.35">
      <c r="A154" s="87">
        <v>136</v>
      </c>
      <c r="B154" s="31" t="s">
        <v>160</v>
      </c>
      <c r="C154" s="25">
        <v>31.3</v>
      </c>
      <c r="D154" s="25">
        <v>38.555999999999997</v>
      </c>
      <c r="E154" s="25">
        <v>34.929999999999993</v>
      </c>
      <c r="F154" s="25">
        <v>9.3780000000000001</v>
      </c>
      <c r="G154" s="12">
        <v>12</v>
      </c>
      <c r="H154" s="248">
        <v>154</v>
      </c>
      <c r="I154" s="25">
        <v>-3.6260000000000048</v>
      </c>
      <c r="J154" s="286">
        <v>136</v>
      </c>
      <c r="K154" s="26">
        <v>-8.2580000000000098</v>
      </c>
      <c r="L154" s="27"/>
    </row>
    <row r="155" spans="1:12" ht="24.95" customHeight="1" x14ac:dyDescent="0.35">
      <c r="A155" s="24">
        <v>137</v>
      </c>
      <c r="B155" s="240" t="s">
        <v>56</v>
      </c>
      <c r="C155" s="25">
        <v>41.029411400000001</v>
      </c>
      <c r="D155" s="25">
        <v>45.173333200000002</v>
      </c>
      <c r="E155" s="25">
        <v>41.481999999999999</v>
      </c>
      <c r="F155" s="25">
        <v>12.222</v>
      </c>
      <c r="G155" s="12">
        <v>35</v>
      </c>
      <c r="H155" s="248">
        <v>74</v>
      </c>
      <c r="I155" s="25">
        <v>-3.6913332000000025</v>
      </c>
      <c r="J155" s="286">
        <v>137</v>
      </c>
      <c r="K155" s="26">
        <v>-1.7060000000000031</v>
      </c>
      <c r="L155" s="27"/>
    </row>
    <row r="156" spans="1:12" ht="24.95" customHeight="1" x14ac:dyDescent="0.2">
      <c r="A156" s="24">
        <v>138</v>
      </c>
      <c r="B156" s="4" t="s">
        <v>24</v>
      </c>
      <c r="C156" s="25">
        <v>42.333332999999996</v>
      </c>
      <c r="D156" s="25">
        <v>44.715788999999994</v>
      </c>
      <c r="E156" s="25">
        <v>40.978000000000002</v>
      </c>
      <c r="F156" s="25">
        <v>12.018000000000001</v>
      </c>
      <c r="G156" s="12">
        <v>19</v>
      </c>
      <c r="H156" s="248">
        <v>83</v>
      </c>
      <c r="I156" s="25">
        <v>-3.7377889999999923</v>
      </c>
      <c r="J156" s="286">
        <v>138</v>
      </c>
      <c r="K156" s="26">
        <v>-2.2100000000000009</v>
      </c>
      <c r="L156" s="27"/>
    </row>
    <row r="157" spans="1:12" ht="24.95" customHeight="1" x14ac:dyDescent="0.2">
      <c r="A157" s="87">
        <v>139</v>
      </c>
      <c r="B157" s="4" t="s">
        <v>23</v>
      </c>
      <c r="C157" s="25">
        <v>37.85</v>
      </c>
      <c r="D157" s="25">
        <v>49</v>
      </c>
      <c r="E157" s="25">
        <v>45.234000000000002</v>
      </c>
      <c r="F157" s="25">
        <v>9.2420000000000009</v>
      </c>
      <c r="G157" s="12">
        <v>9</v>
      </c>
      <c r="H157" s="248">
        <v>31</v>
      </c>
      <c r="I157" s="25">
        <v>-3.7659999999999982</v>
      </c>
      <c r="J157" s="286">
        <v>139</v>
      </c>
      <c r="K157" s="26">
        <v>2.0459999999999994</v>
      </c>
      <c r="L157" s="27" t="s">
        <v>53</v>
      </c>
    </row>
    <row r="158" spans="1:12" ht="24.95" customHeight="1" x14ac:dyDescent="0.35">
      <c r="A158" s="24">
        <v>140</v>
      </c>
      <c r="B158" s="28" t="s">
        <v>187</v>
      </c>
      <c r="C158" s="25">
        <v>29.786000000000001</v>
      </c>
      <c r="D158" s="25">
        <v>37.456000000000003</v>
      </c>
      <c r="E158" s="25">
        <v>33.636000000000003</v>
      </c>
      <c r="F158" s="25">
        <v>10.576000000000001</v>
      </c>
      <c r="G158" s="12">
        <v>15</v>
      </c>
      <c r="H158" s="248">
        <v>165</v>
      </c>
      <c r="I158" s="25">
        <v>-3.8200000000000003</v>
      </c>
      <c r="J158" s="286">
        <v>140</v>
      </c>
      <c r="K158" s="26">
        <v>-9.5519999999999996</v>
      </c>
      <c r="L158" s="27"/>
    </row>
    <row r="159" spans="1:12" ht="24.95" customHeight="1" x14ac:dyDescent="0.2">
      <c r="A159" s="24">
        <v>141</v>
      </c>
      <c r="B159" s="4" t="s">
        <v>44</v>
      </c>
      <c r="C159" s="25">
        <v>43.799999800000009</v>
      </c>
      <c r="D159" s="25">
        <v>46.459090399999994</v>
      </c>
      <c r="E159" s="25">
        <v>42.62</v>
      </c>
      <c r="F159" s="25">
        <v>9.1840000000000011</v>
      </c>
      <c r="G159" s="12">
        <v>10</v>
      </c>
      <c r="H159" s="248">
        <v>55</v>
      </c>
      <c r="I159" s="25">
        <v>-3.8390903999999964</v>
      </c>
      <c r="J159" s="286">
        <v>141</v>
      </c>
      <c r="K159" s="26">
        <v>-0.56800000000000495</v>
      </c>
      <c r="L159" s="27"/>
    </row>
    <row r="160" spans="1:12" ht="24.95" customHeight="1" x14ac:dyDescent="0.35">
      <c r="A160" s="87">
        <v>142</v>
      </c>
      <c r="B160" s="28" t="s">
        <v>208</v>
      </c>
      <c r="C160" s="25">
        <v>31.670000000000005</v>
      </c>
      <c r="D160" s="25">
        <v>35.015999999999998</v>
      </c>
      <c r="E160" s="25">
        <v>31.137999999999998</v>
      </c>
      <c r="F160" s="25">
        <v>10.691999999999998</v>
      </c>
      <c r="G160" s="12">
        <v>22</v>
      </c>
      <c r="H160" s="248">
        <v>185</v>
      </c>
      <c r="I160" s="25">
        <v>-3.8780000000000001</v>
      </c>
      <c r="J160" s="286">
        <v>142</v>
      </c>
      <c r="K160" s="26">
        <v>-12.050000000000004</v>
      </c>
      <c r="L160" s="27"/>
    </row>
    <row r="161" spans="1:12" ht="24.95" customHeight="1" x14ac:dyDescent="0.2">
      <c r="A161" s="24">
        <v>143</v>
      </c>
      <c r="B161" s="4" t="s">
        <v>22</v>
      </c>
      <c r="C161" s="25">
        <v>37.225000000000001</v>
      </c>
      <c r="D161" s="25">
        <v>39.037500000000001</v>
      </c>
      <c r="E161" s="25">
        <v>35.136000000000003</v>
      </c>
      <c r="F161" s="25">
        <v>9.7759999999999998</v>
      </c>
      <c r="G161" s="12">
        <v>13</v>
      </c>
      <c r="H161" s="248">
        <v>151</v>
      </c>
      <c r="I161" s="25">
        <v>-3.9014999999999986</v>
      </c>
      <c r="J161" s="286">
        <v>143</v>
      </c>
      <c r="K161" s="26">
        <v>-8.0519999999999996</v>
      </c>
      <c r="L161" s="27"/>
    </row>
    <row r="162" spans="1:12" s="14" customFormat="1" ht="24.95" customHeight="1" thickBot="1" x14ac:dyDescent="0.25">
      <c r="B162" s="343" t="s">
        <v>326</v>
      </c>
      <c r="C162" s="343"/>
      <c r="D162" s="343"/>
      <c r="E162" s="343"/>
      <c r="F162" s="343"/>
      <c r="G162" s="343"/>
      <c r="H162" s="343"/>
      <c r="I162" s="343"/>
      <c r="J162" s="343"/>
      <c r="K162" s="343"/>
      <c r="L162" s="343"/>
    </row>
    <row r="163" spans="1:12" ht="24.95" customHeight="1" x14ac:dyDescent="0.2">
      <c r="A163" s="373" t="s">
        <v>12</v>
      </c>
      <c r="B163" s="375" t="s">
        <v>0</v>
      </c>
      <c r="C163" s="377" t="s">
        <v>55</v>
      </c>
      <c r="D163" s="378"/>
      <c r="E163" s="379"/>
      <c r="F163" s="256" t="s">
        <v>10</v>
      </c>
      <c r="G163" s="254" t="s">
        <v>11</v>
      </c>
      <c r="H163" s="255" t="s">
        <v>4</v>
      </c>
      <c r="I163" s="380" t="s">
        <v>2</v>
      </c>
      <c r="J163" s="380"/>
      <c r="K163" s="258" t="s">
        <v>3</v>
      </c>
      <c r="L163" s="381" t="s">
        <v>5</v>
      </c>
    </row>
    <row r="164" spans="1:12" ht="24.95" customHeight="1" thickBot="1" x14ac:dyDescent="0.25">
      <c r="A164" s="383"/>
      <c r="B164" s="384"/>
      <c r="C164" s="259">
        <v>2557</v>
      </c>
      <c r="D164" s="259">
        <v>2558</v>
      </c>
      <c r="E164" s="260">
        <v>2559</v>
      </c>
      <c r="F164" s="261">
        <v>2559</v>
      </c>
      <c r="G164" s="262">
        <v>2559</v>
      </c>
      <c r="H164" s="263" t="s">
        <v>8</v>
      </c>
      <c r="I164" s="264" t="s">
        <v>9</v>
      </c>
      <c r="J164" s="265" t="s">
        <v>4</v>
      </c>
      <c r="K164" s="266">
        <v>43.188000000000002</v>
      </c>
      <c r="L164" s="385"/>
    </row>
    <row r="165" spans="1:12" ht="24.95" customHeight="1" x14ac:dyDescent="0.2">
      <c r="A165" s="24">
        <v>144</v>
      </c>
      <c r="B165" s="30" t="s">
        <v>116</v>
      </c>
      <c r="C165" s="25">
        <v>36.446874999999999</v>
      </c>
      <c r="D165" s="25">
        <v>41.323529000000001</v>
      </c>
      <c r="E165" s="25">
        <v>37.32</v>
      </c>
      <c r="F165" s="25">
        <v>11.295999999999999</v>
      </c>
      <c r="G165" s="12">
        <v>43</v>
      </c>
      <c r="H165" s="248">
        <v>130</v>
      </c>
      <c r="I165" s="25">
        <v>-4.0035290000000003</v>
      </c>
      <c r="J165" s="286">
        <v>144</v>
      </c>
      <c r="K165" s="26">
        <v>-5.8680000000000021</v>
      </c>
      <c r="L165" s="27"/>
    </row>
    <row r="166" spans="1:12" ht="24.95" customHeight="1" x14ac:dyDescent="0.2">
      <c r="A166" s="87">
        <v>145</v>
      </c>
      <c r="B166" s="30" t="s">
        <v>97</v>
      </c>
      <c r="C166" s="25">
        <v>45.040000000000006</v>
      </c>
      <c r="D166" s="25">
        <v>44.333333000000003</v>
      </c>
      <c r="E166" s="25">
        <v>40.168000000000006</v>
      </c>
      <c r="F166" s="25">
        <v>11.148</v>
      </c>
      <c r="G166" s="12">
        <v>9</v>
      </c>
      <c r="H166" s="248">
        <v>95</v>
      </c>
      <c r="I166" s="25">
        <v>-4.1653329999999968</v>
      </c>
      <c r="J166" s="286">
        <v>145</v>
      </c>
      <c r="K166" s="26">
        <v>-3.019999999999996</v>
      </c>
      <c r="L166" s="27"/>
    </row>
    <row r="167" spans="1:12" ht="24.95" customHeight="1" x14ac:dyDescent="0.35">
      <c r="A167" s="24">
        <v>146</v>
      </c>
      <c r="B167" s="28" t="s">
        <v>191</v>
      </c>
      <c r="C167" s="25">
        <v>35.881999999999991</v>
      </c>
      <c r="D167" s="25">
        <v>36.536000000000001</v>
      </c>
      <c r="E167" s="25">
        <v>32.36</v>
      </c>
      <c r="F167" s="25">
        <v>8.9400000000000013</v>
      </c>
      <c r="G167" s="12">
        <v>26</v>
      </c>
      <c r="H167" s="248">
        <v>173</v>
      </c>
      <c r="I167" s="25">
        <v>-4.1760000000000019</v>
      </c>
      <c r="J167" s="286">
        <v>146</v>
      </c>
      <c r="K167" s="26">
        <v>-10.828000000000003</v>
      </c>
      <c r="L167" s="27"/>
    </row>
    <row r="168" spans="1:12" ht="24.95" customHeight="1" x14ac:dyDescent="0.2">
      <c r="A168" s="24">
        <v>147</v>
      </c>
      <c r="B168" s="4" t="s">
        <v>45</v>
      </c>
      <c r="C168" s="25">
        <v>38.814285400000003</v>
      </c>
      <c r="D168" s="25">
        <v>43.25</v>
      </c>
      <c r="E168" s="25">
        <v>38.86</v>
      </c>
      <c r="F168" s="25">
        <v>8.2259999999999991</v>
      </c>
      <c r="G168" s="12">
        <v>5</v>
      </c>
      <c r="H168" s="248">
        <v>113</v>
      </c>
      <c r="I168" s="25">
        <v>-4.3900000000000006</v>
      </c>
      <c r="J168" s="286">
        <v>147</v>
      </c>
      <c r="K168" s="26">
        <v>-4.328000000000003</v>
      </c>
      <c r="L168" s="27"/>
    </row>
    <row r="169" spans="1:12" ht="24.95" customHeight="1" x14ac:dyDescent="0.35">
      <c r="A169" s="87">
        <v>148</v>
      </c>
      <c r="B169" s="31" t="s">
        <v>177</v>
      </c>
      <c r="C169" s="25">
        <v>31.492000000000001</v>
      </c>
      <c r="D169" s="25">
        <v>37.15</v>
      </c>
      <c r="E169" s="25">
        <v>32.745999999999995</v>
      </c>
      <c r="F169" s="25">
        <v>8.2099999999999991</v>
      </c>
      <c r="G169" s="12">
        <v>8</v>
      </c>
      <c r="H169" s="248">
        <v>170</v>
      </c>
      <c r="I169" s="25">
        <v>-4.4040000000000035</v>
      </c>
      <c r="J169" s="286">
        <v>148</v>
      </c>
      <c r="K169" s="26">
        <v>-10.442000000000007</v>
      </c>
      <c r="L169" s="27"/>
    </row>
    <row r="170" spans="1:12" ht="24.95" customHeight="1" x14ac:dyDescent="0.35">
      <c r="A170" s="24">
        <v>149</v>
      </c>
      <c r="B170" s="28" t="s">
        <v>221</v>
      </c>
      <c r="C170" s="25">
        <v>42.219999600000001</v>
      </c>
      <c r="D170" s="25">
        <v>43.720000000000006</v>
      </c>
      <c r="E170" s="25">
        <v>39.265999999999998</v>
      </c>
      <c r="F170" s="25">
        <v>10.288</v>
      </c>
      <c r="G170" s="12">
        <v>10</v>
      </c>
      <c r="H170" s="248">
        <v>104</v>
      </c>
      <c r="I170" s="25">
        <v>-4.4540000000000077</v>
      </c>
      <c r="J170" s="286">
        <v>149</v>
      </c>
      <c r="K170" s="26">
        <v>-3.9220000000000041</v>
      </c>
      <c r="L170" s="27"/>
    </row>
    <row r="171" spans="1:12" ht="24.95" customHeight="1" x14ac:dyDescent="0.2">
      <c r="A171" s="24">
        <v>150</v>
      </c>
      <c r="B171" s="30" t="s">
        <v>119</v>
      </c>
      <c r="C171" s="25">
        <v>36.046666399999999</v>
      </c>
      <c r="D171" s="25">
        <v>44.393332999999998</v>
      </c>
      <c r="E171" s="25">
        <v>39.769999999999996</v>
      </c>
      <c r="F171" s="25">
        <v>12.698</v>
      </c>
      <c r="G171" s="12">
        <v>10</v>
      </c>
      <c r="H171" s="248">
        <v>99</v>
      </c>
      <c r="I171" s="25">
        <v>-4.6233330000000024</v>
      </c>
      <c r="J171" s="286">
        <v>150</v>
      </c>
      <c r="K171" s="26">
        <v>-3.4180000000000064</v>
      </c>
      <c r="L171" s="27"/>
    </row>
    <row r="172" spans="1:12" ht="24.95" customHeight="1" x14ac:dyDescent="0.35">
      <c r="A172" s="87">
        <v>151</v>
      </c>
      <c r="B172" s="28" t="s">
        <v>66</v>
      </c>
      <c r="C172" s="25">
        <v>42.216666400000001</v>
      </c>
      <c r="D172" s="25">
        <v>51.508333000000007</v>
      </c>
      <c r="E172" s="25">
        <v>46.88</v>
      </c>
      <c r="F172" s="25">
        <v>11.932</v>
      </c>
      <c r="G172" s="12">
        <v>10</v>
      </c>
      <c r="H172" s="248">
        <v>21</v>
      </c>
      <c r="I172" s="25">
        <v>-4.6283330000000049</v>
      </c>
      <c r="J172" s="286">
        <v>151</v>
      </c>
      <c r="K172" s="26">
        <v>3.6920000000000002</v>
      </c>
      <c r="L172" s="27" t="s">
        <v>53</v>
      </c>
    </row>
    <row r="173" spans="1:12" ht="24.95" customHeight="1" x14ac:dyDescent="0.35">
      <c r="A173" s="24">
        <v>152</v>
      </c>
      <c r="B173" s="31" t="s">
        <v>144</v>
      </c>
      <c r="C173" s="25">
        <v>40.385999999999996</v>
      </c>
      <c r="D173" s="25">
        <v>43.776000000000003</v>
      </c>
      <c r="E173" s="25">
        <v>39.137999999999998</v>
      </c>
      <c r="F173" s="25">
        <v>12.957999999999998</v>
      </c>
      <c r="G173" s="12">
        <v>59</v>
      </c>
      <c r="H173" s="248">
        <v>107</v>
      </c>
      <c r="I173" s="25">
        <v>-4.6380000000000052</v>
      </c>
      <c r="J173" s="286">
        <v>152</v>
      </c>
      <c r="K173" s="26">
        <v>-4.0500000000000043</v>
      </c>
      <c r="L173" s="27"/>
    </row>
    <row r="174" spans="1:12" ht="24.95" customHeight="1" x14ac:dyDescent="0.2">
      <c r="A174" s="24">
        <v>153</v>
      </c>
      <c r="B174" s="30" t="s">
        <v>134</v>
      </c>
      <c r="C174" s="25">
        <v>41.990475799999999</v>
      </c>
      <c r="D174" s="25">
        <v>46.253571199999996</v>
      </c>
      <c r="E174" s="25">
        <v>41.577999999999996</v>
      </c>
      <c r="F174" s="25">
        <v>10.538</v>
      </c>
      <c r="G174" s="12">
        <v>18</v>
      </c>
      <c r="H174" s="248">
        <v>72</v>
      </c>
      <c r="I174" s="25">
        <v>-4.6755712000000003</v>
      </c>
      <c r="J174" s="286">
        <v>153</v>
      </c>
      <c r="K174" s="26">
        <v>-1.6100000000000065</v>
      </c>
      <c r="L174" s="27"/>
    </row>
    <row r="175" spans="1:12" ht="24.95" customHeight="1" x14ac:dyDescent="0.35">
      <c r="A175" s="87">
        <v>154</v>
      </c>
      <c r="B175" s="31" t="s">
        <v>156</v>
      </c>
      <c r="C175" s="25">
        <v>33.356000000000002</v>
      </c>
      <c r="D175" s="25">
        <v>35.501999999999995</v>
      </c>
      <c r="E175" s="25">
        <v>30.817999999999994</v>
      </c>
      <c r="F175" s="25">
        <v>9.1900000000000013</v>
      </c>
      <c r="G175" s="12">
        <v>25</v>
      </c>
      <c r="H175" s="248">
        <v>187</v>
      </c>
      <c r="I175" s="25">
        <v>-4.6840000000000011</v>
      </c>
      <c r="J175" s="286">
        <v>154</v>
      </c>
      <c r="K175" s="26">
        <v>-12.370000000000008</v>
      </c>
      <c r="L175" s="27"/>
    </row>
    <row r="176" spans="1:12" ht="24.95" customHeight="1" x14ac:dyDescent="0.35">
      <c r="A176" s="24">
        <v>155</v>
      </c>
      <c r="B176" s="31" t="s">
        <v>176</v>
      </c>
      <c r="C176" s="25">
        <v>32.96</v>
      </c>
      <c r="D176" s="25">
        <v>39.94</v>
      </c>
      <c r="E176" s="25">
        <v>35.25</v>
      </c>
      <c r="F176" s="25">
        <v>10.558000000000002</v>
      </c>
      <c r="G176" s="12">
        <v>5</v>
      </c>
      <c r="H176" s="248">
        <v>150</v>
      </c>
      <c r="I176" s="25">
        <v>-4.6899999999999977</v>
      </c>
      <c r="J176" s="286">
        <v>155</v>
      </c>
      <c r="K176" s="26">
        <v>-7.9380000000000024</v>
      </c>
      <c r="L176" s="27"/>
    </row>
    <row r="177" spans="1:12" ht="24.95" customHeight="1" x14ac:dyDescent="0.35">
      <c r="A177" s="24">
        <v>156</v>
      </c>
      <c r="B177" s="28" t="s">
        <v>195</v>
      </c>
      <c r="C177" s="25">
        <v>40.191999999999993</v>
      </c>
      <c r="D177" s="25">
        <v>45.739999999999995</v>
      </c>
      <c r="E177" s="25">
        <v>40.923999999999992</v>
      </c>
      <c r="F177" s="25">
        <v>12.548</v>
      </c>
      <c r="G177" s="12">
        <v>41</v>
      </c>
      <c r="H177" s="248">
        <v>84</v>
      </c>
      <c r="I177" s="25">
        <v>-4.8160000000000025</v>
      </c>
      <c r="J177" s="286">
        <v>156</v>
      </c>
      <c r="K177" s="26">
        <v>-2.26400000000001</v>
      </c>
      <c r="L177" s="27"/>
    </row>
    <row r="178" spans="1:12" ht="24.95" customHeight="1" x14ac:dyDescent="0.2">
      <c r="A178" s="87">
        <v>157</v>
      </c>
      <c r="B178" s="30" t="s">
        <v>109</v>
      </c>
      <c r="C178" s="25">
        <v>31.355555199999998</v>
      </c>
      <c r="D178" s="25">
        <v>38.720000000000006</v>
      </c>
      <c r="E178" s="25">
        <v>33.86</v>
      </c>
      <c r="F178" s="25">
        <v>9.4159999999999986</v>
      </c>
      <c r="G178" s="12">
        <v>9</v>
      </c>
      <c r="H178" s="248">
        <v>161</v>
      </c>
      <c r="I178" s="25">
        <v>-4.8600000000000065</v>
      </c>
      <c r="J178" s="286">
        <v>157</v>
      </c>
      <c r="K178" s="26">
        <v>-9.328000000000003</v>
      </c>
      <c r="L178" s="27"/>
    </row>
    <row r="179" spans="1:12" ht="24.95" customHeight="1" x14ac:dyDescent="0.2">
      <c r="A179" s="24">
        <v>158</v>
      </c>
      <c r="B179" s="30" t="s">
        <v>121</v>
      </c>
      <c r="C179" s="25">
        <v>36.862068399999998</v>
      </c>
      <c r="D179" s="25">
        <v>41.234482200000002</v>
      </c>
      <c r="E179" s="25">
        <v>36.298000000000002</v>
      </c>
      <c r="F179" s="25">
        <v>10.42</v>
      </c>
      <c r="G179" s="12">
        <v>31</v>
      </c>
      <c r="H179" s="248">
        <v>140</v>
      </c>
      <c r="I179" s="25">
        <v>-4.9364822000000004</v>
      </c>
      <c r="J179" s="286">
        <v>158</v>
      </c>
      <c r="K179" s="26">
        <v>-6.8900000000000006</v>
      </c>
      <c r="L179" s="27"/>
    </row>
    <row r="180" spans="1:12" ht="24.95" customHeight="1" x14ac:dyDescent="0.35">
      <c r="A180" s="24">
        <v>159</v>
      </c>
      <c r="B180" s="28" t="s">
        <v>188</v>
      </c>
      <c r="C180" s="25">
        <v>32.271999999999998</v>
      </c>
      <c r="D180" s="25">
        <v>38.564</v>
      </c>
      <c r="E180" s="25">
        <v>33.525999999999996</v>
      </c>
      <c r="F180" s="25">
        <v>9.7039999999999988</v>
      </c>
      <c r="G180" s="12">
        <v>44</v>
      </c>
      <c r="H180" s="248">
        <v>167</v>
      </c>
      <c r="I180" s="25">
        <v>-5.0380000000000038</v>
      </c>
      <c r="J180" s="286">
        <v>159</v>
      </c>
      <c r="K180" s="26">
        <v>-9.6620000000000061</v>
      </c>
      <c r="L180" s="27"/>
    </row>
    <row r="181" spans="1:12" ht="24.95" customHeight="1" x14ac:dyDescent="0.35">
      <c r="A181" s="87">
        <v>160</v>
      </c>
      <c r="B181" s="28" t="s">
        <v>203</v>
      </c>
      <c r="C181" s="25">
        <v>28.74</v>
      </c>
      <c r="D181" s="25">
        <v>36.481999999999999</v>
      </c>
      <c r="E181" s="25">
        <v>31.318000000000001</v>
      </c>
      <c r="F181" s="25">
        <v>8.032</v>
      </c>
      <c r="G181" s="12">
        <v>33</v>
      </c>
      <c r="H181" s="248">
        <v>183</v>
      </c>
      <c r="I181" s="25">
        <v>-5.1639999999999979</v>
      </c>
      <c r="J181" s="286">
        <v>160</v>
      </c>
      <c r="K181" s="26">
        <v>-11.870000000000001</v>
      </c>
      <c r="L181" s="27"/>
    </row>
    <row r="182" spans="1:12" ht="24.95" customHeight="1" x14ac:dyDescent="0.35">
      <c r="A182" s="24">
        <v>161</v>
      </c>
      <c r="B182" s="28" t="s">
        <v>182</v>
      </c>
      <c r="C182" s="25">
        <v>34.537999999999997</v>
      </c>
      <c r="D182" s="25">
        <v>37.043999999999997</v>
      </c>
      <c r="E182" s="25">
        <v>31.863999999999997</v>
      </c>
      <c r="F182" s="25">
        <v>11.395999999999999</v>
      </c>
      <c r="G182" s="12">
        <v>24</v>
      </c>
      <c r="H182" s="248">
        <v>179</v>
      </c>
      <c r="I182" s="25">
        <v>-5.18</v>
      </c>
      <c r="J182" s="286">
        <v>161</v>
      </c>
      <c r="K182" s="26">
        <v>-11.324000000000005</v>
      </c>
      <c r="L182" s="27"/>
    </row>
    <row r="183" spans="1:12" ht="24.95" customHeight="1" x14ac:dyDescent="0.35">
      <c r="A183" s="24">
        <v>162</v>
      </c>
      <c r="B183" s="31" t="s">
        <v>148</v>
      </c>
      <c r="C183" s="25">
        <v>39.700000000000003</v>
      </c>
      <c r="D183" s="25">
        <v>44.963999999999999</v>
      </c>
      <c r="E183" s="25">
        <v>39.768000000000001</v>
      </c>
      <c r="F183" s="25">
        <v>12.052000000000001</v>
      </c>
      <c r="G183" s="12">
        <v>15</v>
      </c>
      <c r="H183" s="248">
        <v>100</v>
      </c>
      <c r="I183" s="25">
        <v>-5.195999999999998</v>
      </c>
      <c r="J183" s="286">
        <v>162</v>
      </c>
      <c r="K183" s="26">
        <v>-3.4200000000000017</v>
      </c>
      <c r="L183" s="27"/>
    </row>
    <row r="184" spans="1:12" ht="24.95" customHeight="1" x14ac:dyDescent="0.2">
      <c r="A184" s="87">
        <v>163</v>
      </c>
      <c r="B184" s="4" t="s">
        <v>35</v>
      </c>
      <c r="C184" s="25">
        <v>57.11</v>
      </c>
      <c r="D184" s="25">
        <v>52.157894399999996</v>
      </c>
      <c r="E184" s="25">
        <v>46.844000000000001</v>
      </c>
      <c r="F184" s="25">
        <v>12.524000000000001</v>
      </c>
      <c r="G184" s="12">
        <v>16</v>
      </c>
      <c r="H184" s="248">
        <v>22</v>
      </c>
      <c r="I184" s="25">
        <v>-5.3138943999999952</v>
      </c>
      <c r="J184" s="286">
        <v>163</v>
      </c>
      <c r="K184" s="26">
        <v>3.6559999999999988</v>
      </c>
      <c r="L184" s="27" t="s">
        <v>53</v>
      </c>
    </row>
    <row r="185" spans="1:12" s="14" customFormat="1" ht="24.95" customHeight="1" thickBot="1" x14ac:dyDescent="0.25">
      <c r="B185" s="343" t="s">
        <v>326</v>
      </c>
      <c r="C185" s="343"/>
      <c r="D185" s="343"/>
      <c r="E185" s="343"/>
      <c r="F185" s="343"/>
      <c r="G185" s="343"/>
      <c r="H185" s="343"/>
      <c r="I185" s="343"/>
      <c r="J185" s="343"/>
      <c r="K185" s="343"/>
      <c r="L185" s="343"/>
    </row>
    <row r="186" spans="1:12" ht="24.95" customHeight="1" x14ac:dyDescent="0.2">
      <c r="A186" s="373" t="s">
        <v>12</v>
      </c>
      <c r="B186" s="375" t="s">
        <v>0</v>
      </c>
      <c r="C186" s="377" t="s">
        <v>55</v>
      </c>
      <c r="D186" s="378"/>
      <c r="E186" s="379"/>
      <c r="F186" s="256" t="s">
        <v>10</v>
      </c>
      <c r="G186" s="254" t="s">
        <v>11</v>
      </c>
      <c r="H186" s="255" t="s">
        <v>4</v>
      </c>
      <c r="I186" s="380" t="s">
        <v>2</v>
      </c>
      <c r="J186" s="380"/>
      <c r="K186" s="258" t="s">
        <v>3</v>
      </c>
      <c r="L186" s="381" t="s">
        <v>5</v>
      </c>
    </row>
    <row r="187" spans="1:12" ht="24.95" customHeight="1" thickBot="1" x14ac:dyDescent="0.25">
      <c r="A187" s="383"/>
      <c r="B187" s="384"/>
      <c r="C187" s="259">
        <v>2557</v>
      </c>
      <c r="D187" s="259">
        <v>2558</v>
      </c>
      <c r="E187" s="260">
        <v>2559</v>
      </c>
      <c r="F187" s="261">
        <v>2559</v>
      </c>
      <c r="G187" s="262">
        <v>2559</v>
      </c>
      <c r="H187" s="263" t="s">
        <v>8</v>
      </c>
      <c r="I187" s="264" t="s">
        <v>9</v>
      </c>
      <c r="J187" s="265" t="s">
        <v>4</v>
      </c>
      <c r="K187" s="266">
        <v>43.188000000000002</v>
      </c>
      <c r="L187" s="385"/>
    </row>
    <row r="188" spans="1:12" ht="24.95" customHeight="1" x14ac:dyDescent="0.2">
      <c r="A188" s="24">
        <v>164</v>
      </c>
      <c r="B188" s="151" t="s">
        <v>128</v>
      </c>
      <c r="C188" s="49">
        <v>36.066666400000003</v>
      </c>
      <c r="D188" s="49">
        <v>39.14</v>
      </c>
      <c r="E188" s="49">
        <v>33.815999999999995</v>
      </c>
      <c r="F188" s="49">
        <v>7.1239999999999997</v>
      </c>
      <c r="G188" s="53">
        <v>3</v>
      </c>
      <c r="H188" s="249">
        <v>162</v>
      </c>
      <c r="I188" s="49">
        <v>-5.3240000000000052</v>
      </c>
      <c r="J188" s="287">
        <v>164</v>
      </c>
      <c r="K188" s="96">
        <v>-9.372000000000007</v>
      </c>
      <c r="L188" s="73"/>
    </row>
    <row r="189" spans="1:12" ht="24.95" customHeight="1" x14ac:dyDescent="0.2">
      <c r="A189" s="24">
        <v>165</v>
      </c>
      <c r="B189" s="143" t="s">
        <v>122</v>
      </c>
      <c r="C189" s="105">
        <v>37.671428199999994</v>
      </c>
      <c r="D189" s="105">
        <v>42</v>
      </c>
      <c r="E189" s="105">
        <v>36.64200000000001</v>
      </c>
      <c r="F189" s="105">
        <v>7.7560000000000002</v>
      </c>
      <c r="G189" s="88">
        <v>6</v>
      </c>
      <c r="H189" s="248">
        <v>139</v>
      </c>
      <c r="I189" s="105">
        <v>-5.3579999999999899</v>
      </c>
      <c r="J189" s="286">
        <v>165</v>
      </c>
      <c r="K189" s="106">
        <v>-6.5459999999999923</v>
      </c>
      <c r="L189" s="107"/>
    </row>
    <row r="190" spans="1:12" ht="24.95" customHeight="1" x14ac:dyDescent="0.35">
      <c r="A190" s="87">
        <v>166</v>
      </c>
      <c r="B190" s="28" t="s">
        <v>201</v>
      </c>
      <c r="C190" s="25">
        <v>31.038000000000004</v>
      </c>
      <c r="D190" s="25">
        <v>35.576000000000001</v>
      </c>
      <c r="E190" s="25">
        <v>29.836000000000002</v>
      </c>
      <c r="F190" s="25">
        <v>9.7840000000000007</v>
      </c>
      <c r="G190" s="12">
        <v>84</v>
      </c>
      <c r="H190" s="248">
        <v>189</v>
      </c>
      <c r="I190" s="25">
        <v>-5.7399999999999984</v>
      </c>
      <c r="J190" s="286">
        <v>166</v>
      </c>
      <c r="K190" s="26">
        <v>-13.352</v>
      </c>
      <c r="L190" s="27"/>
    </row>
    <row r="191" spans="1:12" ht="24.95" customHeight="1" x14ac:dyDescent="0.35">
      <c r="A191" s="24">
        <v>167</v>
      </c>
      <c r="B191" s="31" t="s">
        <v>145</v>
      </c>
      <c r="C191" s="25">
        <v>36.927999999999997</v>
      </c>
      <c r="D191" s="25">
        <v>38.905999999999999</v>
      </c>
      <c r="E191" s="25">
        <v>33.161999999999999</v>
      </c>
      <c r="F191" s="25">
        <v>9.8140000000000001</v>
      </c>
      <c r="G191" s="12">
        <v>11</v>
      </c>
      <c r="H191" s="248">
        <v>169</v>
      </c>
      <c r="I191" s="25">
        <v>-5.7439999999999998</v>
      </c>
      <c r="J191" s="286">
        <v>167</v>
      </c>
      <c r="K191" s="26">
        <v>-10.026000000000003</v>
      </c>
      <c r="L191" s="27"/>
    </row>
    <row r="192" spans="1:12" ht="24.95" customHeight="1" x14ac:dyDescent="0.2">
      <c r="A192" s="24">
        <v>168</v>
      </c>
      <c r="B192" s="4" t="s">
        <v>32</v>
      </c>
      <c r="C192" s="25">
        <v>37.599999600000004</v>
      </c>
      <c r="D192" s="25">
        <v>44.153846000000001</v>
      </c>
      <c r="E192" s="25">
        <v>38.256</v>
      </c>
      <c r="F192" s="25">
        <v>7.95</v>
      </c>
      <c r="G192" s="12">
        <v>14</v>
      </c>
      <c r="H192" s="248">
        <v>120</v>
      </c>
      <c r="I192" s="25">
        <v>-5.8978460000000013</v>
      </c>
      <c r="J192" s="286">
        <v>168</v>
      </c>
      <c r="K192" s="26">
        <v>-4.9320000000000022</v>
      </c>
      <c r="L192" s="27"/>
    </row>
    <row r="193" spans="1:12" ht="24.95" customHeight="1" x14ac:dyDescent="0.35">
      <c r="A193" s="87">
        <v>169</v>
      </c>
      <c r="B193" s="28" t="s">
        <v>57</v>
      </c>
      <c r="C193" s="25">
        <v>38.070587599999996</v>
      </c>
      <c r="D193" s="25">
        <v>50.735713999999994</v>
      </c>
      <c r="E193" s="25">
        <v>44.83</v>
      </c>
      <c r="F193" s="25">
        <v>8.702</v>
      </c>
      <c r="G193" s="12">
        <v>14</v>
      </c>
      <c r="H193" s="248">
        <v>33</v>
      </c>
      <c r="I193" s="25">
        <v>-5.9057139999999961</v>
      </c>
      <c r="J193" s="286">
        <v>169</v>
      </c>
      <c r="K193" s="26">
        <v>1.6419999999999959</v>
      </c>
      <c r="L193" s="27" t="s">
        <v>53</v>
      </c>
    </row>
    <row r="194" spans="1:12" ht="24.95" customHeight="1" x14ac:dyDescent="0.35">
      <c r="A194" s="24">
        <v>170</v>
      </c>
      <c r="B194" s="28" t="s">
        <v>71</v>
      </c>
      <c r="C194" s="25">
        <v>41.011764200000002</v>
      </c>
      <c r="D194" s="25">
        <v>48.406666199999997</v>
      </c>
      <c r="E194" s="25">
        <v>42.414000000000001</v>
      </c>
      <c r="F194" s="25">
        <v>13.106</v>
      </c>
      <c r="G194" s="12">
        <v>27</v>
      </c>
      <c r="H194" s="248">
        <v>59</v>
      </c>
      <c r="I194" s="25">
        <v>-5.9926661999999951</v>
      </c>
      <c r="J194" s="286">
        <v>170</v>
      </c>
      <c r="K194" s="26">
        <v>-0.77400000000000091</v>
      </c>
      <c r="L194" s="27"/>
    </row>
    <row r="195" spans="1:12" ht="24.95" customHeight="1" x14ac:dyDescent="0.2">
      <c r="A195" s="24">
        <v>171</v>
      </c>
      <c r="B195" s="4" t="s">
        <v>40</v>
      </c>
      <c r="C195" s="25">
        <v>36.516928200000002</v>
      </c>
      <c r="D195" s="25">
        <v>47.006943800000002</v>
      </c>
      <c r="E195" s="25">
        <v>41.010000000000005</v>
      </c>
      <c r="F195" s="25">
        <v>9.4819999999999993</v>
      </c>
      <c r="G195" s="12">
        <v>67</v>
      </c>
      <c r="H195" s="248">
        <v>82</v>
      </c>
      <c r="I195" s="25">
        <v>-5.9969437999999968</v>
      </c>
      <c r="J195" s="286">
        <v>171</v>
      </c>
      <c r="K195" s="26">
        <v>-2.1779999999999973</v>
      </c>
      <c r="L195" s="27"/>
    </row>
    <row r="196" spans="1:12" ht="24.95" customHeight="1" x14ac:dyDescent="0.35">
      <c r="A196" s="87">
        <v>172</v>
      </c>
      <c r="B196" s="28" t="s">
        <v>61</v>
      </c>
      <c r="C196" s="25">
        <v>37.862499799999995</v>
      </c>
      <c r="D196" s="25">
        <v>40.563157400000001</v>
      </c>
      <c r="E196" s="25">
        <v>34.552</v>
      </c>
      <c r="F196" s="25">
        <v>9.8520000000000003</v>
      </c>
      <c r="G196" s="12">
        <v>23</v>
      </c>
      <c r="H196" s="248">
        <v>156</v>
      </c>
      <c r="I196" s="25">
        <v>-6.0111574000000019</v>
      </c>
      <c r="J196" s="286">
        <v>172</v>
      </c>
      <c r="K196" s="26">
        <v>-8.6360000000000028</v>
      </c>
      <c r="L196" s="27"/>
    </row>
    <row r="197" spans="1:12" ht="24.95" customHeight="1" x14ac:dyDescent="0.35">
      <c r="A197" s="24">
        <v>173</v>
      </c>
      <c r="B197" s="28" t="s">
        <v>202</v>
      </c>
      <c r="C197" s="25">
        <v>35.299999999999997</v>
      </c>
      <c r="D197" s="25">
        <v>46.454000000000001</v>
      </c>
      <c r="E197" s="25">
        <v>40.373999999999995</v>
      </c>
      <c r="F197" s="25">
        <v>10.048</v>
      </c>
      <c r="G197" s="12">
        <v>14</v>
      </c>
      <c r="H197" s="248">
        <v>90</v>
      </c>
      <c r="I197" s="25">
        <v>-6.0800000000000054</v>
      </c>
      <c r="J197" s="286">
        <v>173</v>
      </c>
      <c r="K197" s="26">
        <v>-2.8140000000000072</v>
      </c>
      <c r="L197" s="27"/>
    </row>
    <row r="198" spans="1:12" ht="24.95" customHeight="1" x14ac:dyDescent="0.2">
      <c r="A198" s="24">
        <v>174</v>
      </c>
      <c r="B198" s="4" t="s">
        <v>30</v>
      </c>
      <c r="C198" s="25">
        <v>43.507142599999995</v>
      </c>
      <c r="D198" s="25">
        <v>55.155555200000002</v>
      </c>
      <c r="E198" s="25">
        <v>48.994000000000007</v>
      </c>
      <c r="F198" s="25">
        <v>14.343999999999999</v>
      </c>
      <c r="G198" s="12">
        <v>9</v>
      </c>
      <c r="H198" s="248">
        <v>12</v>
      </c>
      <c r="I198" s="25">
        <v>-6.1615551999999951</v>
      </c>
      <c r="J198" s="286">
        <v>174</v>
      </c>
      <c r="K198" s="26">
        <v>5.8060000000000045</v>
      </c>
      <c r="L198" s="27" t="s">
        <v>53</v>
      </c>
    </row>
    <row r="199" spans="1:12" ht="24.95" customHeight="1" x14ac:dyDescent="0.2">
      <c r="A199" s="87">
        <v>175</v>
      </c>
      <c r="B199" s="30" t="s">
        <v>101</v>
      </c>
      <c r="C199" s="25">
        <v>33</v>
      </c>
      <c r="D199" s="25">
        <v>48.157142399999998</v>
      </c>
      <c r="E199" s="25">
        <v>41.665999999999997</v>
      </c>
      <c r="F199" s="25">
        <v>13.586000000000002</v>
      </c>
      <c r="G199" s="12">
        <v>11</v>
      </c>
      <c r="H199" s="248">
        <v>71</v>
      </c>
      <c r="I199" s="25">
        <v>-6.4911424000000011</v>
      </c>
      <c r="J199" s="286">
        <v>175</v>
      </c>
      <c r="K199" s="26">
        <v>-1.5220000000000056</v>
      </c>
      <c r="L199" s="27"/>
    </row>
    <row r="200" spans="1:12" ht="24.95" customHeight="1" x14ac:dyDescent="0.35">
      <c r="A200" s="24">
        <v>176</v>
      </c>
      <c r="B200" s="28" t="s">
        <v>85</v>
      </c>
      <c r="C200" s="25">
        <v>30.85</v>
      </c>
      <c r="D200" s="25">
        <v>37.366666200000004</v>
      </c>
      <c r="E200" s="25">
        <v>30.35</v>
      </c>
      <c r="F200" s="25">
        <v>5.4039999999999999</v>
      </c>
      <c r="G200" s="12">
        <v>3</v>
      </c>
      <c r="H200" s="248">
        <v>188</v>
      </c>
      <c r="I200" s="25">
        <v>-7.0166662000000031</v>
      </c>
      <c r="J200" s="286">
        <v>176</v>
      </c>
      <c r="K200" s="26">
        <v>-12.838000000000001</v>
      </c>
      <c r="L200" s="27"/>
    </row>
    <row r="201" spans="1:12" ht="24.95" customHeight="1" x14ac:dyDescent="0.35">
      <c r="A201" s="24">
        <v>177</v>
      </c>
      <c r="B201" s="31" t="s">
        <v>153</v>
      </c>
      <c r="C201" s="25">
        <v>35.495999999999995</v>
      </c>
      <c r="D201" s="25">
        <v>44.184000000000005</v>
      </c>
      <c r="E201" s="25">
        <v>37.049999999999997</v>
      </c>
      <c r="F201" s="25">
        <v>12.428000000000001</v>
      </c>
      <c r="G201" s="12">
        <v>26</v>
      </c>
      <c r="H201" s="248">
        <v>133</v>
      </c>
      <c r="I201" s="25">
        <v>-7.1340000000000074</v>
      </c>
      <c r="J201" s="286">
        <v>177</v>
      </c>
      <c r="K201" s="26">
        <v>-6.1380000000000052</v>
      </c>
      <c r="L201" s="27"/>
    </row>
    <row r="202" spans="1:12" ht="24.95" customHeight="1" x14ac:dyDescent="0.2">
      <c r="A202" s="87">
        <v>178</v>
      </c>
      <c r="B202" s="30" t="s">
        <v>127</v>
      </c>
      <c r="C202" s="25">
        <v>38.335293399999998</v>
      </c>
      <c r="D202" s="25">
        <v>46.490908400000009</v>
      </c>
      <c r="E202" s="25">
        <v>39.18</v>
      </c>
      <c r="F202" s="25">
        <v>12.368</v>
      </c>
      <c r="G202" s="12">
        <v>11</v>
      </c>
      <c r="H202" s="248">
        <v>106</v>
      </c>
      <c r="I202" s="25">
        <v>-7.3109084000000095</v>
      </c>
      <c r="J202" s="286">
        <v>178</v>
      </c>
      <c r="K202" s="26">
        <v>-4.0080000000000027</v>
      </c>
      <c r="L202" s="27"/>
    </row>
    <row r="203" spans="1:12" ht="24.95" customHeight="1" x14ac:dyDescent="0.2">
      <c r="A203" s="24">
        <v>179</v>
      </c>
      <c r="B203" s="4" t="s">
        <v>38</v>
      </c>
      <c r="C203" s="25">
        <v>40.783332999999999</v>
      </c>
      <c r="D203" s="25">
        <v>51.199999800000001</v>
      </c>
      <c r="E203" s="25">
        <v>43.817999999999998</v>
      </c>
      <c r="F203" s="25">
        <v>10.244</v>
      </c>
      <c r="G203" s="12">
        <v>8</v>
      </c>
      <c r="H203" s="248">
        <v>42</v>
      </c>
      <c r="I203" s="25">
        <v>-7.3819998000000027</v>
      </c>
      <c r="J203" s="286">
        <v>179</v>
      </c>
      <c r="K203" s="26">
        <v>0.62999999999999545</v>
      </c>
      <c r="L203" s="27" t="s">
        <v>53</v>
      </c>
    </row>
    <row r="204" spans="1:12" ht="24.95" customHeight="1" x14ac:dyDescent="0.35">
      <c r="A204" s="24">
        <v>180</v>
      </c>
      <c r="B204" s="28" t="s">
        <v>186</v>
      </c>
      <c r="C204" s="25">
        <v>30.18</v>
      </c>
      <c r="D204" s="25">
        <v>40.351999999999997</v>
      </c>
      <c r="E204" s="25">
        <v>32.72</v>
      </c>
      <c r="F204" s="25">
        <v>10.012</v>
      </c>
      <c r="G204" s="12">
        <v>10</v>
      </c>
      <c r="H204" s="248">
        <v>171</v>
      </c>
      <c r="I204" s="25">
        <v>-7.6319999999999979</v>
      </c>
      <c r="J204" s="286">
        <v>180</v>
      </c>
      <c r="K204" s="26">
        <v>-10.468000000000004</v>
      </c>
      <c r="L204" s="27"/>
    </row>
    <row r="205" spans="1:12" ht="24.95" customHeight="1" x14ac:dyDescent="0.2">
      <c r="A205" s="87">
        <v>181</v>
      </c>
      <c r="B205" s="4" t="s">
        <v>31</v>
      </c>
      <c r="C205" s="25">
        <v>34.5499996</v>
      </c>
      <c r="D205" s="25">
        <v>42.462499999999999</v>
      </c>
      <c r="E205" s="25">
        <v>34.177999999999997</v>
      </c>
      <c r="F205" s="25">
        <v>10.040000000000001</v>
      </c>
      <c r="G205" s="12">
        <v>20</v>
      </c>
      <c r="H205" s="248">
        <v>158</v>
      </c>
      <c r="I205" s="25">
        <v>-8.2845000000000013</v>
      </c>
      <c r="J205" s="286">
        <v>181</v>
      </c>
      <c r="K205" s="26">
        <v>-9.0100000000000051</v>
      </c>
      <c r="L205" s="27"/>
    </row>
    <row r="206" spans="1:12" ht="24.95" customHeight="1" x14ac:dyDescent="0.2">
      <c r="A206" s="24">
        <v>182</v>
      </c>
      <c r="B206" s="4" t="s">
        <v>36</v>
      </c>
      <c r="C206" s="25">
        <v>39.718181400000006</v>
      </c>
      <c r="D206" s="25">
        <v>46.288888599999993</v>
      </c>
      <c r="E206" s="25">
        <v>37.989999999999995</v>
      </c>
      <c r="F206" s="25">
        <v>11.463999999999999</v>
      </c>
      <c r="G206" s="12">
        <v>14</v>
      </c>
      <c r="H206" s="248">
        <v>124</v>
      </c>
      <c r="I206" s="25">
        <v>-8.298888599999998</v>
      </c>
      <c r="J206" s="286">
        <v>182</v>
      </c>
      <c r="K206" s="26">
        <v>-5.1980000000000075</v>
      </c>
      <c r="L206" s="27"/>
    </row>
    <row r="207" spans="1:12" ht="24.95" customHeight="1" x14ac:dyDescent="0.2">
      <c r="A207" s="24">
        <v>183</v>
      </c>
      <c r="B207" s="30" t="s">
        <v>106</v>
      </c>
      <c r="C207" s="25">
        <v>40.942856800000001</v>
      </c>
      <c r="D207" s="25">
        <v>46.844443999999996</v>
      </c>
      <c r="E207" s="25">
        <v>38.489999999999995</v>
      </c>
      <c r="F207" s="25">
        <v>10.050000000000001</v>
      </c>
      <c r="G207" s="12">
        <v>5</v>
      </c>
      <c r="H207" s="248">
        <v>117</v>
      </c>
      <c r="I207" s="25">
        <v>-8.3544440000000009</v>
      </c>
      <c r="J207" s="286">
        <v>183</v>
      </c>
      <c r="K207" s="26">
        <v>-4.6980000000000075</v>
      </c>
      <c r="L207" s="27"/>
    </row>
    <row r="208" spans="1:12" s="14" customFormat="1" ht="24.95" customHeight="1" thickBot="1" x14ac:dyDescent="0.25">
      <c r="B208" s="343" t="s">
        <v>326</v>
      </c>
      <c r="C208" s="343"/>
      <c r="D208" s="343"/>
      <c r="E208" s="343"/>
      <c r="F208" s="343"/>
      <c r="G208" s="343"/>
      <c r="H208" s="343"/>
      <c r="I208" s="343"/>
      <c r="J208" s="343"/>
      <c r="K208" s="343"/>
      <c r="L208" s="343"/>
    </row>
    <row r="209" spans="1:12" ht="24.95" customHeight="1" x14ac:dyDescent="0.2">
      <c r="A209" s="373" t="s">
        <v>12</v>
      </c>
      <c r="B209" s="375" t="s">
        <v>0</v>
      </c>
      <c r="C209" s="377" t="s">
        <v>55</v>
      </c>
      <c r="D209" s="378"/>
      <c r="E209" s="379"/>
      <c r="F209" s="256" t="s">
        <v>10</v>
      </c>
      <c r="G209" s="254" t="s">
        <v>11</v>
      </c>
      <c r="H209" s="255" t="s">
        <v>4</v>
      </c>
      <c r="I209" s="380" t="s">
        <v>2</v>
      </c>
      <c r="J209" s="380"/>
      <c r="K209" s="258" t="s">
        <v>3</v>
      </c>
      <c r="L209" s="381" t="s">
        <v>5</v>
      </c>
    </row>
    <row r="210" spans="1:12" ht="24.95" customHeight="1" thickBot="1" x14ac:dyDescent="0.25">
      <c r="A210" s="383"/>
      <c r="B210" s="384"/>
      <c r="C210" s="259">
        <v>2557</v>
      </c>
      <c r="D210" s="259">
        <v>2558</v>
      </c>
      <c r="E210" s="260">
        <v>2559</v>
      </c>
      <c r="F210" s="261">
        <v>2559</v>
      </c>
      <c r="G210" s="262">
        <v>2559</v>
      </c>
      <c r="H210" s="263" t="s">
        <v>8</v>
      </c>
      <c r="I210" s="264" t="s">
        <v>9</v>
      </c>
      <c r="J210" s="265" t="s">
        <v>4</v>
      </c>
      <c r="K210" s="266">
        <v>43.188000000000002</v>
      </c>
      <c r="L210" s="385"/>
    </row>
    <row r="211" spans="1:12" ht="24.95" customHeight="1" x14ac:dyDescent="0.2">
      <c r="A211" s="87">
        <v>184</v>
      </c>
      <c r="B211" s="30" t="s">
        <v>115</v>
      </c>
      <c r="C211" s="25">
        <v>44.043750000000003</v>
      </c>
      <c r="D211" s="25">
        <v>47.6272722</v>
      </c>
      <c r="E211" s="25">
        <v>39.263999999999996</v>
      </c>
      <c r="F211" s="25">
        <v>9.4320000000000004</v>
      </c>
      <c r="G211" s="12">
        <v>13</v>
      </c>
      <c r="H211" s="248">
        <v>105</v>
      </c>
      <c r="I211" s="25">
        <v>-8.3632722000000044</v>
      </c>
      <c r="J211" s="286">
        <v>184</v>
      </c>
      <c r="K211" s="26">
        <v>-3.9240000000000066</v>
      </c>
      <c r="L211" s="27"/>
    </row>
    <row r="212" spans="1:12" ht="24.95" customHeight="1" x14ac:dyDescent="0.35">
      <c r="A212" s="24">
        <v>185</v>
      </c>
      <c r="B212" s="28" t="s">
        <v>198</v>
      </c>
      <c r="C212" s="25">
        <v>33.332000000000001</v>
      </c>
      <c r="D212" s="25">
        <v>45.636000000000003</v>
      </c>
      <c r="E212" s="25">
        <v>36.690000000000005</v>
      </c>
      <c r="F212" s="25">
        <v>9.3439999999999994</v>
      </c>
      <c r="G212" s="12">
        <v>20</v>
      </c>
      <c r="H212" s="248">
        <v>138</v>
      </c>
      <c r="I212" s="25">
        <v>-8.945999999999998</v>
      </c>
      <c r="J212" s="286">
        <v>185</v>
      </c>
      <c r="K212" s="26">
        <v>-6.4979999999999976</v>
      </c>
      <c r="L212" s="27"/>
    </row>
    <row r="213" spans="1:12" ht="24.95" customHeight="1" x14ac:dyDescent="0.2">
      <c r="A213" s="24">
        <v>186</v>
      </c>
      <c r="B213" s="30" t="s">
        <v>114</v>
      </c>
      <c r="C213" s="29"/>
      <c r="D213" s="25">
        <v>49.58</v>
      </c>
      <c r="E213" s="25">
        <v>40.15</v>
      </c>
      <c r="F213" s="25">
        <v>0</v>
      </c>
      <c r="G213" s="12">
        <v>1</v>
      </c>
      <c r="H213" s="248">
        <v>96</v>
      </c>
      <c r="I213" s="25">
        <v>-9.43</v>
      </c>
      <c r="J213" s="286">
        <v>186</v>
      </c>
      <c r="K213" s="26">
        <v>-3.0380000000000038</v>
      </c>
      <c r="L213" s="27"/>
    </row>
    <row r="214" spans="1:12" ht="24" customHeight="1" x14ac:dyDescent="0.2">
      <c r="A214" s="87">
        <v>187</v>
      </c>
      <c r="B214" s="30" t="s">
        <v>125</v>
      </c>
      <c r="C214" s="25">
        <v>37.970269799999997</v>
      </c>
      <c r="D214" s="25">
        <v>50.176470199999997</v>
      </c>
      <c r="E214" s="25">
        <v>40.004000000000005</v>
      </c>
      <c r="F214" s="25">
        <v>10.548</v>
      </c>
      <c r="G214" s="12">
        <v>18</v>
      </c>
      <c r="H214" s="248">
        <v>97</v>
      </c>
      <c r="I214" s="25">
        <v>-10.172470199999992</v>
      </c>
      <c r="J214" s="286">
        <v>187</v>
      </c>
      <c r="K214" s="26">
        <v>-3.1839999999999975</v>
      </c>
      <c r="L214" s="27"/>
    </row>
    <row r="215" spans="1:12" ht="24" customHeight="1" x14ac:dyDescent="0.2">
      <c r="A215" s="24">
        <v>188</v>
      </c>
      <c r="B215" s="4" t="s">
        <v>42</v>
      </c>
      <c r="C215" s="25">
        <v>50.0642852</v>
      </c>
      <c r="D215" s="25">
        <v>60.326666599999996</v>
      </c>
      <c r="E215" s="25">
        <v>49.896000000000001</v>
      </c>
      <c r="F215" s="25">
        <v>13.240000000000004</v>
      </c>
      <c r="G215" s="12">
        <v>18</v>
      </c>
      <c r="H215" s="248">
        <v>9</v>
      </c>
      <c r="I215" s="25">
        <v>-10.430666599999995</v>
      </c>
      <c r="J215" s="286">
        <v>188</v>
      </c>
      <c r="K215" s="26">
        <v>6.7079999999999984</v>
      </c>
      <c r="L215" s="27" t="s">
        <v>53</v>
      </c>
    </row>
    <row r="216" spans="1:12" ht="24" customHeight="1" x14ac:dyDescent="0.35">
      <c r="A216" s="24">
        <v>189</v>
      </c>
      <c r="B216" s="31" t="s">
        <v>143</v>
      </c>
      <c r="C216" s="25">
        <v>43.9</v>
      </c>
      <c r="D216" s="25">
        <v>47.832000000000001</v>
      </c>
      <c r="E216" s="25">
        <v>36.730000000000004</v>
      </c>
      <c r="F216" s="25">
        <v>10.598000000000001</v>
      </c>
      <c r="G216" s="12">
        <v>19</v>
      </c>
      <c r="H216" s="248">
        <v>136</v>
      </c>
      <c r="I216" s="25">
        <v>-11.101999999999997</v>
      </c>
      <c r="J216" s="286">
        <v>189</v>
      </c>
      <c r="K216" s="26">
        <v>-6.4579999999999984</v>
      </c>
      <c r="L216" s="27"/>
    </row>
    <row r="217" spans="1:12" ht="24" customHeight="1" x14ac:dyDescent="0.2">
      <c r="A217" s="87">
        <v>190</v>
      </c>
      <c r="B217" s="30" t="s">
        <v>93</v>
      </c>
      <c r="C217" s="25">
        <v>51.352380200000006</v>
      </c>
      <c r="D217" s="25">
        <v>48.408332799999997</v>
      </c>
      <c r="E217" s="25">
        <v>37.292000000000002</v>
      </c>
      <c r="F217" s="25">
        <v>11.357999999999999</v>
      </c>
      <c r="G217" s="12">
        <v>24</v>
      </c>
      <c r="H217" s="248">
        <v>132</v>
      </c>
      <c r="I217" s="25">
        <v>-11.116332799999995</v>
      </c>
      <c r="J217" s="286">
        <v>190</v>
      </c>
      <c r="K217" s="26">
        <v>-5.8960000000000008</v>
      </c>
      <c r="L217" s="27"/>
    </row>
    <row r="218" spans="1:12" ht="24" customHeight="1" x14ac:dyDescent="0.2">
      <c r="A218" s="24">
        <v>191</v>
      </c>
      <c r="B218" s="4" t="s">
        <v>28</v>
      </c>
      <c r="C218" s="25">
        <v>35.684000000000005</v>
      </c>
      <c r="D218" s="25">
        <v>44.588888400000002</v>
      </c>
      <c r="E218" s="25">
        <v>32.134</v>
      </c>
      <c r="F218" s="25">
        <v>8.41</v>
      </c>
      <c r="G218" s="12">
        <v>16</v>
      </c>
      <c r="H218" s="248">
        <v>174</v>
      </c>
      <c r="I218" s="25">
        <v>-12.454888400000002</v>
      </c>
      <c r="J218" s="286">
        <v>191</v>
      </c>
      <c r="K218" s="26">
        <v>-11.054000000000002</v>
      </c>
      <c r="L218" s="27"/>
    </row>
    <row r="219" spans="1:12" ht="24" customHeight="1" x14ac:dyDescent="0.2">
      <c r="A219" s="24">
        <v>192</v>
      </c>
      <c r="B219" s="30" t="s">
        <v>118</v>
      </c>
      <c r="C219" s="25">
        <v>34.085713800000001</v>
      </c>
      <c r="D219" s="25">
        <v>58.625</v>
      </c>
      <c r="E219" s="25">
        <v>42.225999999999999</v>
      </c>
      <c r="F219" s="25">
        <v>10.046000000000001</v>
      </c>
      <c r="G219" s="12">
        <v>8</v>
      </c>
      <c r="H219" s="248">
        <v>63</v>
      </c>
      <c r="I219" s="25">
        <v>-16.399000000000001</v>
      </c>
      <c r="J219" s="286">
        <v>192</v>
      </c>
      <c r="K219" s="26">
        <v>-0.9620000000000033</v>
      </c>
      <c r="L219" s="27"/>
    </row>
    <row r="220" spans="1:12" ht="24" customHeight="1" x14ac:dyDescent="0.35">
      <c r="A220" s="87">
        <v>193</v>
      </c>
      <c r="B220" s="31" t="s">
        <v>136</v>
      </c>
      <c r="C220" s="25">
        <v>40.808000000000007</v>
      </c>
      <c r="D220" s="25">
        <v>49.14</v>
      </c>
      <c r="E220" s="25">
        <v>31.238</v>
      </c>
      <c r="F220" s="25">
        <v>7.8140000000000001</v>
      </c>
      <c r="G220" s="12">
        <v>4</v>
      </c>
      <c r="H220" s="248">
        <v>184</v>
      </c>
      <c r="I220" s="25">
        <v>-17.902000000000001</v>
      </c>
      <c r="J220" s="286">
        <v>193</v>
      </c>
      <c r="K220" s="26">
        <v>-11.950000000000003</v>
      </c>
      <c r="L220" s="27"/>
    </row>
    <row r="221" spans="1:12" ht="24" customHeight="1" x14ac:dyDescent="0.35">
      <c r="A221" s="24">
        <v>194</v>
      </c>
      <c r="B221" s="28" t="s">
        <v>70</v>
      </c>
      <c r="C221" s="25">
        <v>35.49999960000001</v>
      </c>
      <c r="D221" s="25">
        <v>38.619999999999997</v>
      </c>
      <c r="E221" s="29"/>
      <c r="F221" s="29"/>
      <c r="G221" s="58"/>
      <c r="H221" s="243"/>
      <c r="I221" s="29"/>
      <c r="J221" s="243"/>
      <c r="K221" s="244"/>
      <c r="L221" s="27"/>
    </row>
    <row r="222" spans="1:12" s="37" customFormat="1" ht="24.95" customHeight="1" x14ac:dyDescent="0.2">
      <c r="E222" s="290" t="s">
        <v>209</v>
      </c>
      <c r="I222" s="291" t="s">
        <v>210</v>
      </c>
      <c r="K222" s="39"/>
      <c r="L222" s="39"/>
    </row>
    <row r="223" spans="1:12" ht="24.95" customHeight="1" x14ac:dyDescent="0.2">
      <c r="B223" s="40" t="s">
        <v>5</v>
      </c>
      <c r="C223" s="41" t="s">
        <v>14</v>
      </c>
      <c r="D223" s="41"/>
      <c r="E223" s="41"/>
      <c r="F223" s="41"/>
      <c r="H223" s="41"/>
      <c r="L223" s="42"/>
    </row>
    <row r="224" spans="1:12" ht="24.95" customHeight="1" x14ac:dyDescent="0.2">
      <c r="C224" s="41" t="s">
        <v>13</v>
      </c>
      <c r="E224" s="17"/>
      <c r="F224" s="42"/>
      <c r="G224" s="42"/>
      <c r="L224" s="42"/>
    </row>
    <row r="225" spans="3:12" ht="24.95" customHeight="1" x14ac:dyDescent="0.2">
      <c r="C225" s="41"/>
      <c r="D225" s="41"/>
      <c r="E225" s="41"/>
      <c r="F225" s="41"/>
      <c r="H225" s="41"/>
      <c r="L225" s="42"/>
    </row>
    <row r="226" spans="3:12" ht="24.95" customHeight="1" x14ac:dyDescent="0.2">
      <c r="L226" s="42"/>
    </row>
    <row r="227" spans="3:12" ht="24.95" customHeight="1" x14ac:dyDescent="0.2">
      <c r="L227" s="42"/>
    </row>
    <row r="277" spans="2:11" ht="24.95" customHeight="1" x14ac:dyDescent="0.2">
      <c r="B277" s="37"/>
      <c r="C277" s="37"/>
      <c r="D277" s="37"/>
      <c r="E277" s="38"/>
      <c r="F277" s="38"/>
      <c r="H277" s="37"/>
      <c r="I277" s="38"/>
      <c r="J277" s="37"/>
      <c r="K277" s="39"/>
    </row>
    <row r="439" spans="5:11" ht="24.95" customHeight="1" x14ac:dyDescent="0.2">
      <c r="E439" s="17"/>
      <c r="F439" s="17"/>
      <c r="G439" s="17"/>
      <c r="K439" s="17"/>
    </row>
    <row r="440" spans="5:11" ht="24.95" customHeight="1" x14ac:dyDescent="0.2">
      <c r="E440" s="17"/>
      <c r="F440" s="17"/>
      <c r="G440" s="17"/>
      <c r="K440" s="17"/>
    </row>
  </sheetData>
  <sortState ref="A4:L197">
    <sortCondition ref="J4:J197"/>
  </sortState>
  <mergeCells count="60">
    <mergeCell ref="B208:L208"/>
    <mergeCell ref="A209:A210"/>
    <mergeCell ref="B209:B210"/>
    <mergeCell ref="C209:E209"/>
    <mergeCell ref="I209:J209"/>
    <mergeCell ref="L209:L210"/>
    <mergeCell ref="B185:L185"/>
    <mergeCell ref="A186:A187"/>
    <mergeCell ref="B186:B187"/>
    <mergeCell ref="C186:E186"/>
    <mergeCell ref="I186:J186"/>
    <mergeCell ref="L186:L187"/>
    <mergeCell ref="B162:L162"/>
    <mergeCell ref="A163:A164"/>
    <mergeCell ref="B163:B164"/>
    <mergeCell ref="C163:E163"/>
    <mergeCell ref="I163:J163"/>
    <mergeCell ref="L163:L164"/>
    <mergeCell ref="B139:L139"/>
    <mergeCell ref="A140:A141"/>
    <mergeCell ref="B140:B141"/>
    <mergeCell ref="C140:E140"/>
    <mergeCell ref="I140:J140"/>
    <mergeCell ref="L140:L141"/>
    <mergeCell ref="B116:L116"/>
    <mergeCell ref="A117:A118"/>
    <mergeCell ref="B117:B118"/>
    <mergeCell ref="C117:E117"/>
    <mergeCell ref="I117:J117"/>
    <mergeCell ref="L117:L118"/>
    <mergeCell ref="B93:L93"/>
    <mergeCell ref="A94:A95"/>
    <mergeCell ref="B94:B95"/>
    <mergeCell ref="C94:E94"/>
    <mergeCell ref="I94:J94"/>
    <mergeCell ref="L94:L95"/>
    <mergeCell ref="B70:L70"/>
    <mergeCell ref="A71:A72"/>
    <mergeCell ref="B71:B72"/>
    <mergeCell ref="C71:E71"/>
    <mergeCell ref="I71:J71"/>
    <mergeCell ref="L71:L72"/>
    <mergeCell ref="B1:L1"/>
    <mergeCell ref="A2:A3"/>
    <mergeCell ref="B2:B3"/>
    <mergeCell ref="C2:E2"/>
    <mergeCell ref="I2:J2"/>
    <mergeCell ref="L2:L3"/>
    <mergeCell ref="B47:L47"/>
    <mergeCell ref="A48:A49"/>
    <mergeCell ref="B24:L24"/>
    <mergeCell ref="A25:A26"/>
    <mergeCell ref="B25:B26"/>
    <mergeCell ref="C25:E25"/>
    <mergeCell ref="I25:J25"/>
    <mergeCell ref="L25:L26"/>
    <mergeCell ref="B48:B49"/>
    <mergeCell ref="C48:E48"/>
    <mergeCell ref="I48:J48"/>
    <mergeCell ref="L48:L49"/>
  </mergeCells>
  <pageMargins left="0.51181102362204722" right="0.31496062992125984" top="0.35433070866141736" bottom="0.15748031496062992" header="0.11811023622047245" footer="0.11811023622047245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P7" sqref="P7"/>
    </sheetView>
  </sheetViews>
  <sheetFormatPr defaultRowHeight="12.75" x14ac:dyDescent="0.2"/>
  <cols>
    <col min="1" max="1" width="6.5703125" customWidth="1"/>
    <col min="2" max="2" width="18.5703125" customWidth="1"/>
    <col min="3" max="12" width="10.140625" customWidth="1"/>
  </cols>
  <sheetData>
    <row r="1" spans="1:14" s="14" customFormat="1" ht="24.95" customHeight="1" thickBot="1" x14ac:dyDescent="0.25">
      <c r="A1" s="246" t="s">
        <v>323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s="17" customFormat="1" ht="24.95" customHeight="1" x14ac:dyDescent="0.2">
      <c r="A2" s="341" t="s">
        <v>12</v>
      </c>
      <c r="B2" s="344" t="s">
        <v>0</v>
      </c>
      <c r="C2" s="346" t="s">
        <v>55</v>
      </c>
      <c r="D2" s="347"/>
      <c r="E2" s="348"/>
      <c r="F2" s="237" t="s">
        <v>10</v>
      </c>
      <c r="G2" s="109" t="s">
        <v>11</v>
      </c>
      <c r="H2" s="236" t="s">
        <v>4</v>
      </c>
      <c r="I2" s="349" t="s">
        <v>2</v>
      </c>
      <c r="J2" s="349"/>
      <c r="K2" s="238" t="s">
        <v>3</v>
      </c>
      <c r="L2" s="350" t="s">
        <v>5</v>
      </c>
    </row>
    <row r="3" spans="1:14" s="17" customFormat="1" ht="24.95" customHeight="1" thickBot="1" x14ac:dyDescent="0.25">
      <c r="A3" s="342"/>
      <c r="B3" s="345"/>
      <c r="C3" s="112">
        <v>2557</v>
      </c>
      <c r="D3" s="112">
        <v>2558</v>
      </c>
      <c r="E3" s="113">
        <v>2559</v>
      </c>
      <c r="F3" s="114">
        <v>2559</v>
      </c>
      <c r="G3" s="115">
        <v>2559</v>
      </c>
      <c r="H3" s="116" t="s">
        <v>8</v>
      </c>
      <c r="I3" s="117" t="s">
        <v>9</v>
      </c>
      <c r="J3" s="118" t="s">
        <v>4</v>
      </c>
      <c r="K3" s="119">
        <v>43.188000000000002</v>
      </c>
      <c r="L3" s="351"/>
    </row>
    <row r="4" spans="1:14" s="17" customFormat="1" ht="24.95" customHeight="1" x14ac:dyDescent="0.2">
      <c r="A4" s="87">
        <v>1</v>
      </c>
      <c r="B4" s="104" t="s">
        <v>37</v>
      </c>
      <c r="C4" s="105">
        <v>56.545454199999995</v>
      </c>
      <c r="D4" s="105">
        <v>56.916666199999995</v>
      </c>
      <c r="E4" s="105">
        <v>58.926000000000002</v>
      </c>
      <c r="F4" s="105">
        <v>7.1879999999999997</v>
      </c>
      <c r="G4" s="88">
        <v>6</v>
      </c>
      <c r="H4" s="1">
        <v>1</v>
      </c>
      <c r="I4" s="105">
        <v>2.0093338000000074</v>
      </c>
      <c r="J4" s="1">
        <v>39</v>
      </c>
      <c r="K4" s="106">
        <v>15.738</v>
      </c>
      <c r="L4" s="107" t="s">
        <v>53</v>
      </c>
    </row>
    <row r="5" spans="1:14" s="17" customFormat="1" ht="24.95" customHeight="1" x14ac:dyDescent="0.2">
      <c r="A5" s="24">
        <v>2</v>
      </c>
      <c r="B5" s="30" t="s">
        <v>132</v>
      </c>
      <c r="C5" s="25">
        <v>43.799999400000004</v>
      </c>
      <c r="D5" s="25">
        <v>54.457142399999995</v>
      </c>
      <c r="E5" s="25">
        <v>58.679999999999993</v>
      </c>
      <c r="F5" s="25">
        <v>9.9340000000000011</v>
      </c>
      <c r="G5" s="12">
        <v>5</v>
      </c>
      <c r="H5" s="1">
        <v>2</v>
      </c>
      <c r="I5" s="25">
        <v>4.2228575999999975</v>
      </c>
      <c r="J5" s="1">
        <v>18</v>
      </c>
      <c r="K5" s="26">
        <v>15.49199999999999</v>
      </c>
      <c r="L5" s="27" t="s">
        <v>53</v>
      </c>
    </row>
    <row r="6" spans="1:14" s="17" customFormat="1" ht="24.95" customHeight="1" x14ac:dyDescent="0.35">
      <c r="A6" s="24">
        <v>3</v>
      </c>
      <c r="B6" s="28" t="s">
        <v>68</v>
      </c>
      <c r="C6" s="25">
        <v>44.371428000000002</v>
      </c>
      <c r="D6" s="25">
        <v>49.445453999999998</v>
      </c>
      <c r="E6" s="25">
        <v>54.891999999999996</v>
      </c>
      <c r="F6" s="25">
        <v>16.239999999999998</v>
      </c>
      <c r="G6" s="12">
        <v>18</v>
      </c>
      <c r="H6" s="1">
        <v>3</v>
      </c>
      <c r="I6" s="25">
        <v>5.4465459999999979</v>
      </c>
      <c r="J6" s="1">
        <v>11</v>
      </c>
      <c r="K6" s="26">
        <v>11.703999999999994</v>
      </c>
      <c r="L6" s="27" t="s">
        <v>53</v>
      </c>
    </row>
    <row r="7" spans="1:14" s="17" customFormat="1" ht="24.95" customHeight="1" x14ac:dyDescent="0.2">
      <c r="A7" s="87">
        <v>4</v>
      </c>
      <c r="B7" s="4" t="s">
        <v>220</v>
      </c>
      <c r="C7" s="25">
        <v>46.708332999999996</v>
      </c>
      <c r="D7" s="25">
        <v>44.047367999999999</v>
      </c>
      <c r="E7" s="25">
        <v>54.45</v>
      </c>
      <c r="F7" s="25">
        <v>12.282</v>
      </c>
      <c r="G7" s="12">
        <v>7</v>
      </c>
      <c r="H7" s="1">
        <v>4</v>
      </c>
      <c r="I7" s="25">
        <v>10.402632000000004</v>
      </c>
      <c r="J7" s="1">
        <v>3</v>
      </c>
      <c r="K7" s="26">
        <v>11.262</v>
      </c>
      <c r="L7" s="27" t="s">
        <v>217</v>
      </c>
    </row>
    <row r="8" spans="1:14" s="17" customFormat="1" ht="24.95" customHeight="1" x14ac:dyDescent="0.2">
      <c r="A8" s="24">
        <v>5</v>
      </c>
      <c r="B8" s="4" t="s">
        <v>21</v>
      </c>
      <c r="C8" s="25">
        <v>45.737499999999997</v>
      </c>
      <c r="D8" s="25">
        <v>56.745453999999995</v>
      </c>
      <c r="E8" s="25">
        <v>54.342000000000006</v>
      </c>
      <c r="F8" s="25">
        <v>11.804</v>
      </c>
      <c r="G8" s="12">
        <v>11</v>
      </c>
      <c r="H8" s="1">
        <v>5</v>
      </c>
      <c r="I8" s="25">
        <v>-2.4034539999999893</v>
      </c>
      <c r="J8" s="1">
        <v>118</v>
      </c>
      <c r="K8" s="26">
        <v>11.154000000000003</v>
      </c>
      <c r="L8" s="27" t="s">
        <v>53</v>
      </c>
    </row>
    <row r="9" spans="1:14" s="17" customFormat="1" ht="24.95" customHeight="1" x14ac:dyDescent="0.2">
      <c r="A9" s="24">
        <v>6</v>
      </c>
      <c r="B9" s="4" t="s">
        <v>25</v>
      </c>
      <c r="C9" s="25">
        <v>41.857142400000001</v>
      </c>
      <c r="D9" s="25">
        <v>39.735713799999999</v>
      </c>
      <c r="E9" s="25">
        <v>50.722000000000001</v>
      </c>
      <c r="F9" s="25">
        <v>15.034000000000001</v>
      </c>
      <c r="G9" s="12">
        <v>12</v>
      </c>
      <c r="H9" s="1">
        <v>6</v>
      </c>
      <c r="I9" s="25">
        <v>10.986286200000002</v>
      </c>
      <c r="J9" s="1">
        <v>2</v>
      </c>
      <c r="K9" s="26">
        <v>7.5339999999999989</v>
      </c>
      <c r="L9" s="27" t="s">
        <v>217</v>
      </c>
    </row>
    <row r="10" spans="1:14" s="17" customFormat="1" ht="24.95" customHeight="1" x14ac:dyDescent="0.2">
      <c r="A10" s="87">
        <v>7</v>
      </c>
      <c r="B10" s="30" t="s">
        <v>91</v>
      </c>
      <c r="C10" s="25">
        <v>38.899999599999994</v>
      </c>
      <c r="D10" s="25">
        <v>46.488234799999994</v>
      </c>
      <c r="E10" s="25">
        <v>50.434000000000005</v>
      </c>
      <c r="F10" s="25">
        <v>10.873999999999999</v>
      </c>
      <c r="G10" s="12">
        <v>11</v>
      </c>
      <c r="H10" s="1">
        <v>7</v>
      </c>
      <c r="I10" s="25">
        <v>3.945765200000011</v>
      </c>
      <c r="J10" s="1">
        <v>21</v>
      </c>
      <c r="K10" s="26">
        <v>7.2460000000000022</v>
      </c>
      <c r="L10" s="27" t="s">
        <v>53</v>
      </c>
    </row>
    <row r="11" spans="1:14" s="17" customFormat="1" ht="24.95" customHeight="1" x14ac:dyDescent="0.35">
      <c r="A11" s="24">
        <v>8</v>
      </c>
      <c r="B11" s="31" t="s">
        <v>174</v>
      </c>
      <c r="C11" s="25">
        <v>49.2</v>
      </c>
      <c r="D11" s="25">
        <v>35.975999999999999</v>
      </c>
      <c r="E11" s="25">
        <v>50.076000000000001</v>
      </c>
      <c r="F11" s="25">
        <v>8.9259999999999984</v>
      </c>
      <c r="G11" s="12">
        <v>2</v>
      </c>
      <c r="H11" s="1">
        <v>8</v>
      </c>
      <c r="I11" s="25">
        <v>14.100000000000001</v>
      </c>
      <c r="J11" s="1">
        <v>1</v>
      </c>
      <c r="K11" s="26">
        <v>6.8879999999999981</v>
      </c>
      <c r="L11" s="27" t="s">
        <v>217</v>
      </c>
    </row>
    <row r="12" spans="1:14" s="17" customFormat="1" ht="24.95" customHeight="1" x14ac:dyDescent="0.2">
      <c r="A12" s="24">
        <v>9</v>
      </c>
      <c r="B12" s="4" t="s">
        <v>42</v>
      </c>
      <c r="C12" s="25">
        <v>50.0642852</v>
      </c>
      <c r="D12" s="25">
        <v>60.326666599999996</v>
      </c>
      <c r="E12" s="25">
        <v>49.896000000000001</v>
      </c>
      <c r="F12" s="25">
        <v>13.240000000000004</v>
      </c>
      <c r="G12" s="12">
        <v>18</v>
      </c>
      <c r="H12" s="1">
        <v>9</v>
      </c>
      <c r="I12" s="25">
        <v>-10.430666599999995</v>
      </c>
      <c r="J12" s="1">
        <v>188</v>
      </c>
      <c r="K12" s="26">
        <v>6.7079999999999984</v>
      </c>
      <c r="L12" s="27" t="s">
        <v>53</v>
      </c>
    </row>
    <row r="13" spans="1:14" s="17" customFormat="1" ht="24.95" customHeight="1" x14ac:dyDescent="0.2">
      <c r="A13" s="87">
        <v>10</v>
      </c>
      <c r="B13" s="30" t="s">
        <v>222</v>
      </c>
      <c r="C13" s="25">
        <v>43.4249996</v>
      </c>
      <c r="D13" s="25">
        <v>48.042856600000007</v>
      </c>
      <c r="E13" s="25">
        <v>49.064000000000007</v>
      </c>
      <c r="F13" s="25">
        <v>9.7440000000000015</v>
      </c>
      <c r="G13" s="12">
        <v>7</v>
      </c>
      <c r="H13" s="1">
        <v>10</v>
      </c>
      <c r="I13" s="25">
        <v>1.0211433999999997</v>
      </c>
      <c r="J13" s="1">
        <v>55</v>
      </c>
      <c r="K13" s="26">
        <v>5.8760000000000048</v>
      </c>
      <c r="L13" s="27" t="s">
        <v>53</v>
      </c>
    </row>
    <row r="14" spans="1:14" s="17" customFormat="1" ht="24.95" customHeight="1" x14ac:dyDescent="0.2">
      <c r="A14" s="24">
        <v>11</v>
      </c>
      <c r="B14" s="4" t="s">
        <v>39</v>
      </c>
      <c r="C14" s="25">
        <v>49.366666200000004</v>
      </c>
      <c r="D14" s="25">
        <v>50.424999599999992</v>
      </c>
      <c r="E14" s="25">
        <v>49.061999999999998</v>
      </c>
      <c r="F14" s="25">
        <v>12.868</v>
      </c>
      <c r="G14" s="12">
        <v>12</v>
      </c>
      <c r="H14" s="1">
        <v>11</v>
      </c>
      <c r="I14" s="25">
        <v>-1.3629995999999949</v>
      </c>
      <c r="J14" s="1">
        <v>99</v>
      </c>
      <c r="K14" s="26">
        <v>5.8739999999999952</v>
      </c>
      <c r="L14" s="27" t="s">
        <v>53</v>
      </c>
    </row>
    <row r="15" spans="1:14" s="17" customFormat="1" ht="24.95" customHeight="1" x14ac:dyDescent="0.2">
      <c r="A15" s="24">
        <v>12</v>
      </c>
      <c r="B15" s="4" t="s">
        <v>30</v>
      </c>
      <c r="C15" s="25">
        <v>43.507142599999995</v>
      </c>
      <c r="D15" s="25">
        <v>55.155555200000002</v>
      </c>
      <c r="E15" s="25">
        <v>48.994000000000007</v>
      </c>
      <c r="F15" s="25">
        <v>14.343999999999999</v>
      </c>
      <c r="G15" s="12">
        <v>9</v>
      </c>
      <c r="H15" s="1">
        <v>12</v>
      </c>
      <c r="I15" s="25">
        <v>-6.1615551999999951</v>
      </c>
      <c r="J15" s="1">
        <v>174</v>
      </c>
      <c r="K15" s="26">
        <v>5.8060000000000045</v>
      </c>
      <c r="L15" s="27" t="s">
        <v>53</v>
      </c>
    </row>
    <row r="16" spans="1:14" s="17" customFormat="1" ht="24.95" customHeight="1" x14ac:dyDescent="0.2">
      <c r="A16" s="87">
        <v>13</v>
      </c>
      <c r="B16" s="4" t="s">
        <v>49</v>
      </c>
      <c r="C16" s="25">
        <v>38.477777200000006</v>
      </c>
      <c r="D16" s="25">
        <v>46.799999400000004</v>
      </c>
      <c r="E16" s="25">
        <v>48.907999999999994</v>
      </c>
      <c r="F16" s="25">
        <v>9.3880000000000017</v>
      </c>
      <c r="G16" s="12">
        <v>6</v>
      </c>
      <c r="H16" s="1">
        <v>13</v>
      </c>
      <c r="I16" s="25">
        <v>2.1080005999999898</v>
      </c>
      <c r="J16" s="1">
        <v>37</v>
      </c>
      <c r="K16" s="26">
        <v>5.7199999999999918</v>
      </c>
      <c r="L16" s="27" t="s">
        <v>53</v>
      </c>
    </row>
    <row r="17" spans="1:14" s="17" customFormat="1" ht="24.95" customHeight="1" x14ac:dyDescent="0.2">
      <c r="A17" s="24">
        <v>14</v>
      </c>
      <c r="B17" s="30" t="s">
        <v>110</v>
      </c>
      <c r="C17" s="25">
        <v>44.583452800000003</v>
      </c>
      <c r="D17" s="25">
        <v>47.415861800000002</v>
      </c>
      <c r="E17" s="25">
        <v>48.089999999999996</v>
      </c>
      <c r="F17" s="25">
        <v>16.777999999999999</v>
      </c>
      <c r="G17" s="12">
        <v>140</v>
      </c>
      <c r="H17" s="1">
        <v>14</v>
      </c>
      <c r="I17" s="25">
        <v>0.67413819999999447</v>
      </c>
      <c r="J17" s="1">
        <v>62</v>
      </c>
      <c r="K17" s="26">
        <v>4.9019999999999939</v>
      </c>
      <c r="L17" s="27" t="s">
        <v>53</v>
      </c>
    </row>
    <row r="18" spans="1:14" s="17" customFormat="1" ht="24.95" customHeight="1" x14ac:dyDescent="0.2">
      <c r="A18" s="24">
        <v>15</v>
      </c>
      <c r="B18" s="4" t="s">
        <v>50</v>
      </c>
      <c r="C18" s="25">
        <v>45.738888399999993</v>
      </c>
      <c r="D18" s="25">
        <v>47.0625</v>
      </c>
      <c r="E18" s="25">
        <v>47.87</v>
      </c>
      <c r="F18" s="25">
        <v>13.66</v>
      </c>
      <c r="G18" s="12">
        <v>17</v>
      </c>
      <c r="H18" s="1">
        <v>15</v>
      </c>
      <c r="I18" s="25">
        <v>0.80749999999999744</v>
      </c>
      <c r="J18" s="1">
        <v>60</v>
      </c>
      <c r="K18" s="26">
        <v>4.6819999999999951</v>
      </c>
      <c r="L18" s="27" t="s">
        <v>53</v>
      </c>
    </row>
    <row r="19" spans="1:14" s="17" customFormat="1" ht="24.95" customHeight="1" x14ac:dyDescent="0.2">
      <c r="A19" s="87">
        <v>16</v>
      </c>
      <c r="B19" s="30" t="s">
        <v>95</v>
      </c>
      <c r="C19" s="25">
        <v>32.880000000000003</v>
      </c>
      <c r="D19" s="25">
        <v>45.3</v>
      </c>
      <c r="E19" s="25">
        <v>47.44</v>
      </c>
      <c r="F19" s="25">
        <v>5.3019999999999996</v>
      </c>
      <c r="G19" s="12">
        <v>5</v>
      </c>
      <c r="H19" s="1">
        <v>16</v>
      </c>
      <c r="I19" s="25">
        <v>2.1400000000000006</v>
      </c>
      <c r="J19" s="1">
        <v>36</v>
      </c>
      <c r="K19" s="26">
        <v>4.2519999999999953</v>
      </c>
      <c r="L19" s="27" t="s">
        <v>53</v>
      </c>
    </row>
    <row r="20" spans="1:14" s="17" customFormat="1" ht="24.95" customHeight="1" x14ac:dyDescent="0.35">
      <c r="A20" s="24">
        <v>17</v>
      </c>
      <c r="B20" s="28" t="s">
        <v>62</v>
      </c>
      <c r="C20" s="25">
        <v>41.599999799999999</v>
      </c>
      <c r="D20" s="25">
        <v>47.538460999999998</v>
      </c>
      <c r="E20" s="25">
        <v>47.405999999999992</v>
      </c>
      <c r="F20" s="25">
        <v>12.446</v>
      </c>
      <c r="G20" s="12">
        <v>12</v>
      </c>
      <c r="H20" s="1">
        <v>17</v>
      </c>
      <c r="I20" s="25">
        <v>-0.13246100000000638</v>
      </c>
      <c r="J20" s="1">
        <v>75</v>
      </c>
      <c r="K20" s="26">
        <v>4.2179999999999893</v>
      </c>
      <c r="L20" s="27" t="s">
        <v>53</v>
      </c>
    </row>
    <row r="21" spans="1:14" s="14" customFormat="1" ht="24.95" customHeight="1" thickBot="1" x14ac:dyDescent="0.25">
      <c r="A21" s="246" t="s">
        <v>323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</row>
    <row r="22" spans="1:14" s="17" customFormat="1" ht="24.95" customHeight="1" x14ac:dyDescent="0.2">
      <c r="A22" s="341" t="s">
        <v>12</v>
      </c>
      <c r="B22" s="344" t="s">
        <v>0</v>
      </c>
      <c r="C22" s="346" t="s">
        <v>55</v>
      </c>
      <c r="D22" s="347"/>
      <c r="E22" s="348"/>
      <c r="F22" s="237" t="s">
        <v>10</v>
      </c>
      <c r="G22" s="109" t="s">
        <v>11</v>
      </c>
      <c r="H22" s="236" t="s">
        <v>4</v>
      </c>
      <c r="I22" s="349" t="s">
        <v>2</v>
      </c>
      <c r="J22" s="349"/>
      <c r="K22" s="238" t="s">
        <v>3</v>
      </c>
      <c r="L22" s="350" t="s">
        <v>5</v>
      </c>
    </row>
    <row r="23" spans="1:14" s="17" customFormat="1" ht="24.95" customHeight="1" thickBot="1" x14ac:dyDescent="0.25">
      <c r="A23" s="342"/>
      <c r="B23" s="345"/>
      <c r="C23" s="112">
        <v>2557</v>
      </c>
      <c r="D23" s="112">
        <v>2558</v>
      </c>
      <c r="E23" s="113">
        <v>2559</v>
      </c>
      <c r="F23" s="114">
        <v>2559</v>
      </c>
      <c r="G23" s="115">
        <v>2559</v>
      </c>
      <c r="H23" s="116" t="s">
        <v>8</v>
      </c>
      <c r="I23" s="117" t="s">
        <v>9</v>
      </c>
      <c r="J23" s="118" t="s">
        <v>4</v>
      </c>
      <c r="K23" s="119">
        <v>43.188000000000002</v>
      </c>
      <c r="L23" s="351"/>
    </row>
    <row r="24" spans="1:14" s="17" customFormat="1" ht="24.95" customHeight="1" x14ac:dyDescent="0.2">
      <c r="A24" s="24">
        <v>18</v>
      </c>
      <c r="B24" s="30" t="s">
        <v>90</v>
      </c>
      <c r="C24" s="25">
        <v>47.329267799999997</v>
      </c>
      <c r="D24" s="25">
        <v>47.790908600000002</v>
      </c>
      <c r="E24" s="25">
        <v>47.28</v>
      </c>
      <c r="F24" s="25">
        <v>12.242000000000001</v>
      </c>
      <c r="G24" s="12">
        <v>36</v>
      </c>
      <c r="H24" s="1">
        <v>18</v>
      </c>
      <c r="I24" s="25">
        <v>-0.51090860000000049</v>
      </c>
      <c r="J24" s="1">
        <v>82</v>
      </c>
      <c r="K24" s="26">
        <v>4.0919999999999987</v>
      </c>
      <c r="L24" s="27" t="s">
        <v>53</v>
      </c>
    </row>
    <row r="25" spans="1:14" s="17" customFormat="1" ht="24.95" customHeight="1" x14ac:dyDescent="0.2">
      <c r="A25" s="87">
        <v>19</v>
      </c>
      <c r="B25" s="4" t="s">
        <v>46</v>
      </c>
      <c r="C25" s="25">
        <v>39.878571000000001</v>
      </c>
      <c r="D25" s="25">
        <v>48.674999399999997</v>
      </c>
      <c r="E25" s="25">
        <v>47.058000000000007</v>
      </c>
      <c r="F25" s="25">
        <v>9.3239999999999998</v>
      </c>
      <c r="G25" s="12">
        <v>19</v>
      </c>
      <c r="H25" s="1">
        <v>19</v>
      </c>
      <c r="I25" s="25">
        <v>-1.6169993999999903</v>
      </c>
      <c r="J25" s="1">
        <v>101</v>
      </c>
      <c r="K25" s="26">
        <v>3.8700000000000045</v>
      </c>
      <c r="L25" s="27" t="s">
        <v>53</v>
      </c>
    </row>
    <row r="26" spans="1:14" s="17" customFormat="1" ht="24.95" customHeight="1" x14ac:dyDescent="0.35">
      <c r="A26" s="24">
        <v>20</v>
      </c>
      <c r="B26" s="31" t="s">
        <v>164</v>
      </c>
      <c r="C26" s="25">
        <v>44.636000000000003</v>
      </c>
      <c r="D26" s="25">
        <v>47.769999999999996</v>
      </c>
      <c r="E26" s="25">
        <v>46.980000000000004</v>
      </c>
      <c r="F26" s="25">
        <v>12.123999999999999</v>
      </c>
      <c r="G26" s="12">
        <v>28</v>
      </c>
      <c r="H26" s="1">
        <v>20</v>
      </c>
      <c r="I26" s="25">
        <v>-0.78999999999999204</v>
      </c>
      <c r="J26" s="1">
        <v>85</v>
      </c>
      <c r="K26" s="26">
        <v>3.7920000000000016</v>
      </c>
      <c r="L26" s="27" t="s">
        <v>53</v>
      </c>
    </row>
  </sheetData>
  <mergeCells count="10">
    <mergeCell ref="A2:A3"/>
    <mergeCell ref="B2:B3"/>
    <mergeCell ref="C2:E2"/>
    <mergeCell ref="I2:J2"/>
    <mergeCell ref="L2:L3"/>
    <mergeCell ref="A22:A23"/>
    <mergeCell ref="B22:B23"/>
    <mergeCell ref="C22:E22"/>
    <mergeCell ref="I22:J22"/>
    <mergeCell ref="L22:L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14</vt:i4>
      </vt:variant>
      <vt:variant>
        <vt:lpstr>ช่วงที่มีชื่อ</vt:lpstr>
      </vt:variant>
      <vt:variant>
        <vt:i4>6</vt:i4>
      </vt:variant>
    </vt:vector>
  </HeadingPairs>
  <TitlesOfParts>
    <vt:vector size="20" baseType="lpstr">
      <vt:lpstr>สรุปรายสาระ สพป.สข.3 59</vt:lpstr>
      <vt:lpstr>ภาษาไทย</vt:lpstr>
      <vt:lpstr>คณิต</vt:lpstr>
      <vt:lpstr>วิทย์</vt:lpstr>
      <vt:lpstr>สังคม</vt:lpstr>
      <vt:lpstr>Eng</vt:lpstr>
      <vt:lpstr>เรียงที่1-194</vt:lpstr>
      <vt:lpstr>เรียงตามค่าพัฒนา</vt:lpstr>
      <vt:lpstr>10%บน</vt:lpstr>
      <vt:lpstr>10%ล่าง</vt:lpstr>
      <vt:lpstr>กลุ่มสูงตามค่าพัฒนา</vt:lpstr>
      <vt:lpstr>กลุ่มต่ำตามค่าพัฒนา</vt:lpstr>
      <vt:lpstr>ขนาด รร</vt:lpstr>
      <vt:lpstr>4 กลุ่ม</vt:lpstr>
      <vt:lpstr>Eng!Print_Titles</vt:lpstr>
      <vt:lpstr>คณิต!Print_Titles</vt:lpstr>
      <vt:lpstr>ภาษาไทย!Print_Titles</vt:lpstr>
      <vt:lpstr>วิทย์!Print_Titles</vt:lpstr>
      <vt:lpstr>'สรุปรายสาระ สพป.สข.3 59'!Print_Titles</vt:lpstr>
      <vt:lpstr>สังคม!Print_Titles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pe pe</cp:lastModifiedBy>
  <cp:lastPrinted>2017-07-12T06:42:27Z</cp:lastPrinted>
  <dcterms:created xsi:type="dcterms:W3CDTF">2015-03-15T08:38:34Z</dcterms:created>
  <dcterms:modified xsi:type="dcterms:W3CDTF">2017-07-13T05:56:21Z</dcterms:modified>
</cp:coreProperties>
</file>